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rrowheads" sheetId="1" r:id="rId1"/>
  </sheets>
  <definedNames>
    <definedName name="_xlnm._FilterDatabase" localSheetId="0" hidden="1">arrowheads!$A$1:$AX$162</definedName>
  </definedNames>
  <calcPr calcId="124519"/>
</workbook>
</file>

<file path=xl/calcChain.xml><?xml version="1.0" encoding="utf-8"?>
<calcChain xmlns="http://schemas.openxmlformats.org/spreadsheetml/2006/main">
  <c r="AY107" i="1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BG19" s="1"/>
  <c r="AY18"/>
  <c r="AY17"/>
  <c r="AY16"/>
  <c r="AY15"/>
  <c r="BG15" s="1"/>
  <c r="AY14"/>
  <c r="AY13"/>
  <c r="AY12"/>
  <c r="AY11"/>
  <c r="BG11" s="1"/>
  <c r="AY10"/>
  <c r="AY9"/>
  <c r="AY8"/>
  <c r="AY7"/>
  <c r="BG7" s="1"/>
  <c r="AY6"/>
  <c r="AY5"/>
  <c r="AY4"/>
  <c r="AY3"/>
  <c r="BG3" s="1"/>
  <c r="AY2"/>
  <c r="BG18"/>
  <c r="BG17"/>
  <c r="BG16"/>
  <c r="BG14"/>
  <c r="BG13"/>
  <c r="BG12"/>
  <c r="BG10"/>
  <c r="BG9"/>
  <c r="BG8"/>
  <c r="BG6"/>
  <c r="BG5"/>
  <c r="BG4"/>
  <c r="BG2"/>
  <c r="BC3"/>
  <c r="BC4" s="1"/>
  <c r="BC5" s="1"/>
  <c r="BC6" s="1"/>
  <c r="BC7" s="1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C101" s="1"/>
  <c r="BC102" s="1"/>
  <c r="BC103" s="1"/>
  <c r="BC104" s="1"/>
  <c r="BC105" s="1"/>
  <c r="BC106" s="1"/>
  <c r="BC107" s="1"/>
  <c r="BC108" s="1"/>
  <c r="BC109" s="1"/>
  <c r="BC110" s="1"/>
  <c r="BC111" s="1"/>
  <c r="BC112" s="1"/>
  <c r="BC113" s="1"/>
  <c r="BC114" s="1"/>
  <c r="BC115" s="1"/>
  <c r="BC116" s="1"/>
  <c r="BC117" s="1"/>
  <c r="BC118" s="1"/>
  <c r="BC119" s="1"/>
  <c r="BC120" s="1"/>
  <c r="BC121" s="1"/>
  <c r="BC122" s="1"/>
  <c r="BC123" s="1"/>
  <c r="BC124" s="1"/>
  <c r="BC2"/>
  <c r="AZ2"/>
  <c r="BA2" s="1"/>
  <c r="AZ3"/>
  <c r="BA3" s="1"/>
  <c r="AZ4"/>
  <c r="BA4"/>
  <c r="AZ5"/>
  <c r="BA5" s="1"/>
  <c r="AZ6"/>
  <c r="BA6" s="1"/>
  <c r="AZ7"/>
  <c r="BA7" s="1"/>
  <c r="AZ8"/>
  <c r="BA8" s="1"/>
  <c r="AZ9"/>
  <c r="BA9" s="1"/>
  <c r="AZ10"/>
  <c r="BA10" s="1"/>
  <c r="AZ11"/>
  <c r="BA11" s="1"/>
  <c r="AZ12"/>
  <c r="BA12"/>
  <c r="AZ13"/>
  <c r="BA13" s="1"/>
  <c r="AZ14"/>
  <c r="BA14" s="1"/>
  <c r="AZ15"/>
  <c r="BA15" s="1"/>
  <c r="AZ16"/>
  <c r="BA16" s="1"/>
  <c r="AZ17"/>
  <c r="BA17" s="1"/>
  <c r="AZ18"/>
  <c r="BA18" s="1"/>
  <c r="AZ19"/>
  <c r="BA19" s="1"/>
  <c r="AZ20"/>
  <c r="BA20"/>
  <c r="AZ21"/>
  <c r="BA21" s="1"/>
  <c r="AZ22"/>
  <c r="BA22" s="1"/>
  <c r="AZ23"/>
  <c r="BA23" s="1"/>
  <c r="AZ24"/>
  <c r="BA24" s="1"/>
  <c r="AZ25"/>
  <c r="BA25" s="1"/>
  <c r="AZ26"/>
  <c r="BA26" s="1"/>
  <c r="AZ27"/>
  <c r="BA27" s="1"/>
  <c r="AZ28"/>
  <c r="BA28"/>
  <c r="AZ29"/>
  <c r="BA29" s="1"/>
  <c r="AZ30"/>
  <c r="BA30" s="1"/>
  <c r="AZ31"/>
  <c r="BA31" s="1"/>
  <c r="AZ32"/>
  <c r="BA32" s="1"/>
  <c r="AZ33"/>
  <c r="BA33" s="1"/>
  <c r="AZ34"/>
  <c r="BA34" s="1"/>
  <c r="AZ35"/>
  <c r="BA35" s="1"/>
  <c r="AZ36"/>
  <c r="BA36"/>
  <c r="AZ37"/>
  <c r="BA37" s="1"/>
  <c r="AZ38"/>
  <c r="BA38" s="1"/>
  <c r="AZ39"/>
  <c r="BA39" s="1"/>
  <c r="AZ40"/>
  <c r="BA40" s="1"/>
  <c r="AZ41"/>
  <c r="BA41" s="1"/>
  <c r="AZ42"/>
  <c r="BA42" s="1"/>
  <c r="AZ43"/>
  <c r="BA43" s="1"/>
  <c r="AZ44"/>
  <c r="BA44"/>
  <c r="AZ45"/>
  <c r="BA45" s="1"/>
  <c r="AZ46"/>
  <c r="BA46" s="1"/>
  <c r="AZ47"/>
  <c r="BA47" s="1"/>
  <c r="AZ48"/>
  <c r="BA48" s="1"/>
  <c r="AZ49"/>
  <c r="BA49" s="1"/>
  <c r="AZ50"/>
  <c r="BA50" s="1"/>
  <c r="AZ51"/>
  <c r="BA51" s="1"/>
  <c r="AZ52"/>
  <c r="BA52"/>
  <c r="AZ53"/>
  <c r="BA53" s="1"/>
  <c r="AZ54"/>
  <c r="BA54" s="1"/>
  <c r="AZ55"/>
  <c r="BA55" s="1"/>
  <c r="AZ56"/>
  <c r="BA56" s="1"/>
  <c r="AZ57"/>
  <c r="BA57" s="1"/>
  <c r="AZ58"/>
  <c r="BA58" s="1"/>
  <c r="AZ59"/>
  <c r="BA59" s="1"/>
  <c r="AZ60"/>
  <c r="BA60"/>
  <c r="AZ61"/>
  <c r="BA61" s="1"/>
  <c r="AZ62"/>
  <c r="BA62" s="1"/>
  <c r="AZ63"/>
  <c r="BA63" s="1"/>
  <c r="AZ64"/>
  <c r="BA64" s="1"/>
  <c r="AZ65"/>
  <c r="BA65" s="1"/>
  <c r="AZ66"/>
  <c r="BA66" s="1"/>
  <c r="AZ67"/>
  <c r="BA67" s="1"/>
  <c r="AZ68"/>
  <c r="BA68"/>
  <c r="AZ69"/>
  <c r="BA69" s="1"/>
  <c r="AZ70"/>
  <c r="BA70" s="1"/>
  <c r="AZ71"/>
  <c r="BA71" s="1"/>
  <c r="AZ72"/>
  <c r="BA72" s="1"/>
  <c r="AZ73"/>
  <c r="BA73" s="1"/>
  <c r="AZ74"/>
  <c r="BA74" s="1"/>
  <c r="AZ75"/>
  <c r="BA75" s="1"/>
  <c r="AZ76"/>
  <c r="BA76"/>
  <c r="AZ77"/>
  <c r="BA77" s="1"/>
  <c r="AZ78"/>
  <c r="BA78" s="1"/>
  <c r="AZ79"/>
  <c r="BA79" s="1"/>
  <c r="AZ80"/>
  <c r="BA80" s="1"/>
  <c r="AZ81"/>
  <c r="BA81" s="1"/>
  <c r="AZ82"/>
  <c r="BA82" s="1"/>
  <c r="AZ83"/>
  <c r="BA83" s="1"/>
  <c r="AZ84"/>
  <c r="BA84"/>
  <c r="AZ85"/>
  <c r="BA85" s="1"/>
  <c r="AZ86"/>
  <c r="BA86" s="1"/>
  <c r="AZ87"/>
  <c r="BA87" s="1"/>
  <c r="AZ88"/>
  <c r="BA88" s="1"/>
  <c r="AZ89"/>
  <c r="BA89" s="1"/>
  <c r="AZ90"/>
  <c r="BA90" s="1"/>
  <c r="AZ91"/>
  <c r="BA91" s="1"/>
  <c r="AZ92"/>
  <c r="BA92"/>
  <c r="AZ93"/>
  <c r="BA93" s="1"/>
  <c r="AZ94"/>
  <c r="BA94" s="1"/>
  <c r="AZ95"/>
  <c r="BA95" s="1"/>
  <c r="AZ96"/>
  <c r="BA96" s="1"/>
  <c r="AZ97"/>
  <c r="BA97" s="1"/>
  <c r="AZ98"/>
  <c r="BA98" s="1"/>
  <c r="AZ99"/>
  <c r="BA99" s="1"/>
  <c r="AZ100"/>
  <c r="BA100"/>
  <c r="AZ101"/>
  <c r="BA101" s="1"/>
  <c r="AZ102"/>
  <c r="BA102" s="1"/>
  <c r="AZ103"/>
  <c r="BA103" s="1"/>
  <c r="AZ104"/>
  <c r="BA104" s="1"/>
  <c r="AZ105"/>
  <c r="BA105" s="1"/>
  <c r="AZ106"/>
  <c r="BA106" s="1"/>
  <c r="AZ107"/>
  <c r="BA107" s="1"/>
  <c r="AZ108"/>
  <c r="BA108"/>
  <c r="AZ109"/>
  <c r="BA109" s="1"/>
  <c r="AZ110"/>
  <c r="BA110" s="1"/>
  <c r="AZ111"/>
  <c r="BA111" s="1"/>
  <c r="AZ112"/>
  <c r="BA112" s="1"/>
  <c r="AZ113"/>
  <c r="BA113" s="1"/>
  <c r="AZ114"/>
  <c r="BA114" s="1"/>
  <c r="AZ115"/>
  <c r="BA115" s="1"/>
  <c r="AZ116"/>
  <c r="BA116"/>
  <c r="AZ117"/>
  <c r="BA117" s="1"/>
  <c r="AZ118"/>
  <c r="BA118" s="1"/>
  <c r="AZ119"/>
  <c r="BA119" s="1"/>
  <c r="AZ120"/>
  <c r="BA120" s="1"/>
  <c r="AZ121"/>
  <c r="BA121" s="1"/>
  <c r="AZ122"/>
  <c r="BA122" s="1"/>
  <c r="AZ123"/>
  <c r="BA123" s="1"/>
  <c r="AZ124"/>
  <c r="BA124"/>
  <c r="AZ125"/>
  <c r="BA125" s="1"/>
  <c r="AZ126"/>
  <c r="BA126" s="1"/>
  <c r="AZ127"/>
  <c r="BA127" s="1"/>
  <c r="AZ128"/>
  <c r="BA128" s="1"/>
  <c r="AZ129"/>
  <c r="BA129" s="1"/>
  <c r="AZ130"/>
  <c r="BH130" s="1"/>
  <c r="AZ131"/>
  <c r="BA131" s="1"/>
  <c r="AZ132"/>
  <c r="BA132"/>
  <c r="AZ133"/>
  <c r="BA133" s="1"/>
  <c r="AZ134"/>
  <c r="BA134" s="1"/>
  <c r="AZ135"/>
  <c r="BA135" s="1"/>
  <c r="AZ136"/>
  <c r="BA136" s="1"/>
  <c r="AZ137"/>
  <c r="BA137" s="1"/>
  <c r="AZ138"/>
  <c r="BA138" s="1"/>
  <c r="AZ139"/>
  <c r="BA139" s="1"/>
  <c r="AZ140"/>
  <c r="BA140"/>
  <c r="AZ141"/>
  <c r="BA141" s="1"/>
  <c r="AZ142"/>
  <c r="BA142" s="1"/>
  <c r="AZ143"/>
  <c r="BA143" s="1"/>
  <c r="AZ144"/>
  <c r="BA144" s="1"/>
  <c r="AZ145"/>
  <c r="BA145" s="1"/>
  <c r="AZ146"/>
  <c r="BH146" s="1"/>
  <c r="AZ147"/>
  <c r="BA147" s="1"/>
  <c r="AZ148"/>
  <c r="BA148"/>
  <c r="AZ149"/>
  <c r="BA149" s="1"/>
  <c r="AZ150"/>
  <c r="BA150" s="1"/>
  <c r="AZ151"/>
  <c r="BA151" s="1"/>
  <c r="AZ152"/>
  <c r="BA152" s="1"/>
  <c r="AZ153"/>
  <c r="BA153" s="1"/>
  <c r="AZ154"/>
  <c r="BA154" s="1"/>
  <c r="AZ155"/>
  <c r="BA155" s="1"/>
  <c r="AZ156"/>
  <c r="BA156"/>
  <c r="AZ157"/>
  <c r="BA157" s="1"/>
  <c r="AZ158"/>
  <c r="BA158" s="1"/>
  <c r="AZ159"/>
  <c r="BA159" s="1"/>
  <c r="AZ160"/>
  <c r="BA160" s="1"/>
  <c r="AZ161"/>
  <c r="BA161" s="1"/>
  <c r="AZ162"/>
  <c r="BH162" s="1"/>
  <c r="BH132"/>
  <c r="BH138"/>
  <c r="BH140"/>
  <c r="BH148"/>
  <c r="BH154"/>
  <c r="BH156"/>
  <c r="BD162"/>
  <c r="BK162" s="1"/>
  <c r="BE161"/>
  <c r="BD161"/>
  <c r="BK161" s="1"/>
  <c r="BH161"/>
  <c r="BD160"/>
  <c r="BK160" s="1"/>
  <c r="BK159"/>
  <c r="BE159"/>
  <c r="BD159"/>
  <c r="BE158"/>
  <c r="BD158"/>
  <c r="BK158" s="1"/>
  <c r="BH158"/>
  <c r="BE157"/>
  <c r="BD157"/>
  <c r="BK157" s="1"/>
  <c r="BE156"/>
  <c r="BD156"/>
  <c r="BK156" s="1"/>
  <c r="BD155"/>
  <c r="BK155" s="1"/>
  <c r="BD154"/>
  <c r="BK154" s="1"/>
  <c r="BE153"/>
  <c r="BD153"/>
  <c r="BK153" s="1"/>
  <c r="BE152"/>
  <c r="BD152"/>
  <c r="BK152" s="1"/>
  <c r="BD151"/>
  <c r="BE151" s="1"/>
  <c r="BE150"/>
  <c r="BD150"/>
  <c r="BK150" s="1"/>
  <c r="BH150"/>
  <c r="BK149"/>
  <c r="BE149"/>
  <c r="BD149"/>
  <c r="BE148"/>
  <c r="BD148"/>
  <c r="BK148" s="1"/>
  <c r="BD147"/>
  <c r="BK147" s="1"/>
  <c r="BD146"/>
  <c r="BK146" s="1"/>
  <c r="BE145"/>
  <c r="BD145"/>
  <c r="BK145" s="1"/>
  <c r="BE144"/>
  <c r="BD144"/>
  <c r="BK144" s="1"/>
  <c r="BK143"/>
  <c r="BE143"/>
  <c r="BD143"/>
  <c r="BE142"/>
  <c r="BD142"/>
  <c r="BK142" s="1"/>
  <c r="BH142"/>
  <c r="BE141"/>
  <c r="BD141"/>
  <c r="BK141" s="1"/>
  <c r="BD140"/>
  <c r="BK140" s="1"/>
  <c r="BD139"/>
  <c r="BK139" s="1"/>
  <c r="BH139"/>
  <c r="BD138"/>
  <c r="BK138" s="1"/>
  <c r="BE137"/>
  <c r="BD137"/>
  <c r="BK137" s="1"/>
  <c r="BH137"/>
  <c r="BD136"/>
  <c r="BK136" s="1"/>
  <c r="BK135"/>
  <c r="BE135"/>
  <c r="BD135"/>
  <c r="BE134"/>
  <c r="BD134"/>
  <c r="BK134" s="1"/>
  <c r="BH134"/>
  <c r="BE133"/>
  <c r="BD133"/>
  <c r="BK133" s="1"/>
  <c r="BD132"/>
  <c r="BK132" s="1"/>
  <c r="BD131"/>
  <c r="BK131" s="1"/>
  <c r="BH131"/>
  <c r="BD130"/>
  <c r="BK130" s="1"/>
  <c r="BE129"/>
  <c r="BD129"/>
  <c r="BK129" s="1"/>
  <c r="BH129"/>
  <c r="BD128"/>
  <c r="BK128" s="1"/>
  <c r="BK127"/>
  <c r="BE127"/>
  <c r="BD127"/>
  <c r="BE126"/>
  <c r="BD126"/>
  <c r="BK126" s="1"/>
  <c r="BK125"/>
  <c r="BD125"/>
  <c r="BE125" s="1"/>
  <c r="BH125"/>
  <c r="BE124"/>
  <c r="BD124"/>
  <c r="BK124" s="1"/>
  <c r="BD123"/>
  <c r="BE123" s="1"/>
  <c r="BD122"/>
  <c r="BK122" s="1"/>
  <c r="BK121"/>
  <c r="BD121"/>
  <c r="BE121" s="1"/>
  <c r="BD120"/>
  <c r="BK120" s="1"/>
  <c r="BK119"/>
  <c r="BD119"/>
  <c r="BE119" s="1"/>
  <c r="BD118"/>
  <c r="BK118" s="1"/>
  <c r="BK117"/>
  <c r="BD117"/>
  <c r="BE117" s="1"/>
  <c r="BD116"/>
  <c r="BK116" s="1"/>
  <c r="BD115"/>
  <c r="BE115" s="1"/>
  <c r="BD114"/>
  <c r="BK114" s="1"/>
  <c r="BD113"/>
  <c r="BE113" s="1"/>
  <c r="BE112"/>
  <c r="BD112"/>
  <c r="BK112" s="1"/>
  <c r="BD111"/>
  <c r="BE111" s="1"/>
  <c r="BE110"/>
  <c r="BD110"/>
  <c r="BK110" s="1"/>
  <c r="BD109"/>
  <c r="BE109" s="1"/>
  <c r="BE108"/>
  <c r="BD108"/>
  <c r="BK108" s="1"/>
  <c r="BD107"/>
  <c r="BE107" s="1"/>
  <c r="BD106"/>
  <c r="BK106" s="1"/>
  <c r="BK105"/>
  <c r="BD105"/>
  <c r="BE105" s="1"/>
  <c r="BD104"/>
  <c r="BK104" s="1"/>
  <c r="BK103"/>
  <c r="BD103"/>
  <c r="BE103" s="1"/>
  <c r="BD102"/>
  <c r="BK102" s="1"/>
  <c r="BK101"/>
  <c r="BD101"/>
  <c r="BE101" s="1"/>
  <c r="BD100"/>
  <c r="BK100" s="1"/>
  <c r="BD99"/>
  <c r="BE99" s="1"/>
  <c r="BD98"/>
  <c r="BK98" s="1"/>
  <c r="BD97"/>
  <c r="BE97" s="1"/>
  <c r="BE96"/>
  <c r="BD96"/>
  <c r="BK96" s="1"/>
  <c r="BD95"/>
  <c r="BE95" s="1"/>
  <c r="BE94"/>
  <c r="BD94"/>
  <c r="BK94" s="1"/>
  <c r="BD93"/>
  <c r="BE93" s="1"/>
  <c r="BE92"/>
  <c r="BD92"/>
  <c r="BK92" s="1"/>
  <c r="BD91"/>
  <c r="BE91" s="1"/>
  <c r="BD90"/>
  <c r="BK90" s="1"/>
  <c r="BK89"/>
  <c r="BD89"/>
  <c r="BE89" s="1"/>
  <c r="BD88"/>
  <c r="BK88" s="1"/>
  <c r="BK87"/>
  <c r="BD87"/>
  <c r="BE87" s="1"/>
  <c r="BD86"/>
  <c r="BK86" s="1"/>
  <c r="BK85"/>
  <c r="BD85"/>
  <c r="BE85" s="1"/>
  <c r="BD84"/>
  <c r="BK84" s="1"/>
  <c r="BD83"/>
  <c r="BE83" s="1"/>
  <c r="BD82"/>
  <c r="BK82" s="1"/>
  <c r="BD81"/>
  <c r="BE81" s="1"/>
  <c r="BE80"/>
  <c r="BD80"/>
  <c r="BK80" s="1"/>
  <c r="BD79"/>
  <c r="BE79" s="1"/>
  <c r="BE78"/>
  <c r="BD78"/>
  <c r="BK78" s="1"/>
  <c r="BD77"/>
  <c r="BE77" s="1"/>
  <c r="BE76"/>
  <c r="BD76"/>
  <c r="BK76" s="1"/>
  <c r="BD75"/>
  <c r="BE75" s="1"/>
  <c r="BD74"/>
  <c r="BK74" s="1"/>
  <c r="BK73"/>
  <c r="BD73"/>
  <c r="BE73" s="1"/>
  <c r="BD72"/>
  <c r="BK72" s="1"/>
  <c r="BK71"/>
  <c r="BD71"/>
  <c r="BE71" s="1"/>
  <c r="BD70"/>
  <c r="BK70" s="1"/>
  <c r="BK69"/>
  <c r="BD69"/>
  <c r="BE69" s="1"/>
  <c r="BD68"/>
  <c r="BK68" s="1"/>
  <c r="BD67"/>
  <c r="BE67" s="1"/>
  <c r="BD66"/>
  <c r="BK66" s="1"/>
  <c r="BD65"/>
  <c r="BE65" s="1"/>
  <c r="BE64"/>
  <c r="BD64"/>
  <c r="BK64" s="1"/>
  <c r="BD63"/>
  <c r="BE63" s="1"/>
  <c r="BE62"/>
  <c r="BD62"/>
  <c r="BK62" s="1"/>
  <c r="BD61"/>
  <c r="BE61" s="1"/>
  <c r="BE60"/>
  <c r="BD60"/>
  <c r="BK60" s="1"/>
  <c r="BD59"/>
  <c r="BE59" s="1"/>
  <c r="BD58"/>
  <c r="BK58" s="1"/>
  <c r="BK57"/>
  <c r="BD57"/>
  <c r="BE57" s="1"/>
  <c r="BD56"/>
  <c r="BK56" s="1"/>
  <c r="BK55"/>
  <c r="BD55"/>
  <c r="BE55" s="1"/>
  <c r="BD54"/>
  <c r="BK54" s="1"/>
  <c r="BK53"/>
  <c r="BD53"/>
  <c r="BE53" s="1"/>
  <c r="BD52"/>
  <c r="BK52" s="1"/>
  <c r="BD51"/>
  <c r="BE51" s="1"/>
  <c r="BD50"/>
  <c r="BK50" s="1"/>
  <c r="BD49"/>
  <c r="BE49" s="1"/>
  <c r="BE48"/>
  <c r="BD48"/>
  <c r="BK48" s="1"/>
  <c r="BD47"/>
  <c r="BE47" s="1"/>
  <c r="BE46"/>
  <c r="BD46"/>
  <c r="BK46" s="1"/>
  <c r="BD45"/>
  <c r="BE45" s="1"/>
  <c r="BE44"/>
  <c r="BD44"/>
  <c r="BK44" s="1"/>
  <c r="BD43"/>
  <c r="BE43" s="1"/>
  <c r="BD42"/>
  <c r="BK42" s="1"/>
  <c r="BK41"/>
  <c r="BD41"/>
  <c r="BE41" s="1"/>
  <c r="BD40"/>
  <c r="BK40" s="1"/>
  <c r="BK39"/>
  <c r="BD39"/>
  <c r="BE39" s="1"/>
  <c r="BD38"/>
  <c r="BK38" s="1"/>
  <c r="BK37"/>
  <c r="BD37"/>
  <c r="BE37" s="1"/>
  <c r="BD36"/>
  <c r="BK36" s="1"/>
  <c r="BD35"/>
  <c r="BE35" s="1"/>
  <c r="BD34"/>
  <c r="BK34" s="1"/>
  <c r="BD33"/>
  <c r="BE33" s="1"/>
  <c r="BE32"/>
  <c r="BD32"/>
  <c r="BK32" s="1"/>
  <c r="BD31"/>
  <c r="BE31" s="1"/>
  <c r="BE30"/>
  <c r="BD30"/>
  <c r="BK30" s="1"/>
  <c r="BD29"/>
  <c r="BE29" s="1"/>
  <c r="BE28"/>
  <c r="BD28"/>
  <c r="BK28" s="1"/>
  <c r="BD27"/>
  <c r="BE27" s="1"/>
  <c r="BD26"/>
  <c r="BK26" s="1"/>
  <c r="BK25"/>
  <c r="BD25"/>
  <c r="BE25" s="1"/>
  <c r="BD24"/>
  <c r="BK24" s="1"/>
  <c r="BK23"/>
  <c r="BD23"/>
  <c r="BE23" s="1"/>
  <c r="BD22"/>
  <c r="BK22" s="1"/>
  <c r="BK21"/>
  <c r="BD21"/>
  <c r="BE21" s="1"/>
  <c r="BD20"/>
  <c r="BK20" s="1"/>
  <c r="BD19"/>
  <c r="BE19" s="1"/>
  <c r="BD18"/>
  <c r="BK18" s="1"/>
  <c r="BD17"/>
  <c r="BE17" s="1"/>
  <c r="BE16"/>
  <c r="BD16"/>
  <c r="BK16" s="1"/>
  <c r="BD15"/>
  <c r="BE15" s="1"/>
  <c r="BE14"/>
  <c r="BD14"/>
  <c r="BK14" s="1"/>
  <c r="BD13"/>
  <c r="BK13" s="1"/>
  <c r="BK12"/>
  <c r="BD12"/>
  <c r="BE12" s="1"/>
  <c r="BD11"/>
  <c r="BK11" s="1"/>
  <c r="BE10"/>
  <c r="BD10"/>
  <c r="BK10" s="1"/>
  <c r="BD9"/>
  <c r="BE9" s="1"/>
  <c r="BD8"/>
  <c r="BK8" s="1"/>
  <c r="BD7"/>
  <c r="BK7" s="1"/>
  <c r="BK6"/>
  <c r="BD6"/>
  <c r="BE6" s="1"/>
  <c r="BD5"/>
  <c r="BK5" s="1"/>
  <c r="BK4"/>
  <c r="BD4"/>
  <c r="BE4" s="1"/>
  <c r="BD3"/>
  <c r="BK3" s="1"/>
  <c r="BD2"/>
  <c r="BK2" s="1"/>
  <c r="BH151" l="1"/>
  <c r="BA162"/>
  <c r="BA146"/>
  <c r="BA130"/>
  <c r="BB2" s="1"/>
  <c r="BH133"/>
  <c r="BH141"/>
  <c r="BK151"/>
  <c r="BE3"/>
  <c r="BE11"/>
  <c r="BE13"/>
  <c r="BK15"/>
  <c r="BO2" s="1"/>
  <c r="BK17"/>
  <c r="BE20"/>
  <c r="BE22"/>
  <c r="BE24"/>
  <c r="BK29"/>
  <c r="BK31"/>
  <c r="BK33"/>
  <c r="BE36"/>
  <c r="BE38"/>
  <c r="BE40"/>
  <c r="BK45"/>
  <c r="BK47"/>
  <c r="BK49"/>
  <c r="BE52"/>
  <c r="BE54"/>
  <c r="BE56"/>
  <c r="BK61"/>
  <c r="BK63"/>
  <c r="BK65"/>
  <c r="BE68"/>
  <c r="BE70"/>
  <c r="BE72"/>
  <c r="BK77"/>
  <c r="BK79"/>
  <c r="BK81"/>
  <c r="BE84"/>
  <c r="BE86"/>
  <c r="BE88"/>
  <c r="BK93"/>
  <c r="BK95"/>
  <c r="BK97"/>
  <c r="BE100"/>
  <c r="BE102"/>
  <c r="BE104"/>
  <c r="BK109"/>
  <c r="BK111"/>
  <c r="BK113"/>
  <c r="BE116"/>
  <c r="BE118"/>
  <c r="BE120"/>
  <c r="BE128"/>
  <c r="BE132"/>
  <c r="BE136"/>
  <c r="BE140"/>
  <c r="BH143"/>
  <c r="BE160"/>
  <c r="BH127"/>
  <c r="BH145"/>
  <c r="BH147"/>
  <c r="BH149"/>
  <c r="BH159"/>
  <c r="BH135"/>
  <c r="BH153"/>
  <c r="BH155"/>
  <c r="BH157"/>
  <c r="BH4"/>
  <c r="BH2"/>
  <c r="BH128"/>
  <c r="BH136"/>
  <c r="BH144"/>
  <c r="BH152"/>
  <c r="BH160"/>
  <c r="BE7"/>
  <c r="BE8"/>
  <c r="BK9"/>
  <c r="BE18"/>
  <c r="BK19"/>
  <c r="BE26"/>
  <c r="BK27"/>
  <c r="BE34"/>
  <c r="BK35"/>
  <c r="BE42"/>
  <c r="BK43"/>
  <c r="BE50"/>
  <c r="BK51"/>
  <c r="BE58"/>
  <c r="BK59"/>
  <c r="BE66"/>
  <c r="BK67"/>
  <c r="BE74"/>
  <c r="BK75"/>
  <c r="BE82"/>
  <c r="BK83"/>
  <c r="BE90"/>
  <c r="BK91"/>
  <c r="BE98"/>
  <c r="BK99"/>
  <c r="BE106"/>
  <c r="BK107"/>
  <c r="BE114"/>
  <c r="BK115"/>
  <c r="BE122"/>
  <c r="BK123"/>
  <c r="BE130"/>
  <c r="BE131"/>
  <c r="BE138"/>
  <c r="BE139"/>
  <c r="BE146"/>
  <c r="BE147"/>
  <c r="BE154"/>
  <c r="BE155"/>
  <c r="BE162"/>
  <c r="BH5"/>
  <c r="BE2"/>
  <c r="BH3"/>
  <c r="BE5"/>
  <c r="BH126"/>
  <c r="BH6" l="1"/>
  <c r="BL2"/>
  <c r="BL5" s="1"/>
  <c r="BF2"/>
  <c r="BB5"/>
  <c r="BF5" s="1"/>
  <c r="BH7" l="1"/>
  <c r="BB8"/>
  <c r="BB11" s="1"/>
  <c r="BB14" s="1"/>
  <c r="BF8"/>
  <c r="BF11" s="1"/>
  <c r="BF14" s="1"/>
  <c r="BH8" l="1"/>
  <c r="BH9" l="1"/>
  <c r="BH10" l="1"/>
  <c r="BH11" l="1"/>
  <c r="BH12" l="1"/>
  <c r="BH13" l="1"/>
  <c r="BH14" l="1"/>
  <c r="BH15" l="1"/>
  <c r="BH16" l="1"/>
  <c r="BH17" l="1"/>
  <c r="BH18" l="1"/>
  <c r="BH19" l="1"/>
  <c r="BH20" l="1"/>
  <c r="BH21" l="1"/>
  <c r="BH22" l="1"/>
  <c r="BH23" l="1"/>
  <c r="BH24" l="1"/>
  <c r="BH25" l="1"/>
  <c r="BH26" l="1"/>
  <c r="BH27" l="1"/>
  <c r="BH28" l="1"/>
  <c r="BH29" l="1"/>
  <c r="BH30" l="1"/>
  <c r="BH31" l="1"/>
  <c r="BH32" l="1"/>
  <c r="BH33" l="1"/>
  <c r="BH34" l="1"/>
  <c r="BH35" l="1"/>
  <c r="BH36" l="1"/>
  <c r="BH37" l="1"/>
  <c r="BH38" l="1"/>
  <c r="BH39" l="1"/>
  <c r="BH40" l="1"/>
  <c r="BH41" l="1"/>
  <c r="BH42" l="1"/>
  <c r="BH43" l="1"/>
  <c r="BH44" l="1"/>
  <c r="BH45" l="1"/>
  <c r="BH46" l="1"/>
  <c r="BH47" l="1"/>
  <c r="BH48" l="1"/>
  <c r="BH49" l="1"/>
  <c r="BH50" l="1"/>
  <c r="BH51" l="1"/>
  <c r="BH52" l="1"/>
  <c r="BH53" l="1"/>
  <c r="BH54" l="1"/>
  <c r="BH55" l="1"/>
  <c r="BH56" l="1"/>
  <c r="BH57" l="1"/>
  <c r="BH58" l="1"/>
  <c r="BH59" l="1"/>
  <c r="BH60" l="1"/>
  <c r="BH61" l="1"/>
  <c r="BH62" l="1"/>
  <c r="BH63" l="1"/>
  <c r="BH64" l="1"/>
  <c r="BH65" l="1"/>
  <c r="BH66" l="1"/>
  <c r="BH67" l="1"/>
  <c r="BH68" l="1"/>
  <c r="BH69" l="1"/>
  <c r="BH70" l="1"/>
  <c r="BH71" l="1"/>
  <c r="BH72" l="1"/>
  <c r="BH73" l="1"/>
  <c r="BH74" l="1"/>
  <c r="BH75" l="1"/>
  <c r="BH76" l="1"/>
  <c r="BH77" l="1"/>
  <c r="BH78" l="1"/>
  <c r="BH79" l="1"/>
  <c r="BH80" l="1"/>
  <c r="BH81" l="1"/>
  <c r="BH82" l="1"/>
  <c r="BH83" l="1"/>
  <c r="BH84" l="1"/>
  <c r="BH85" l="1"/>
  <c r="BH86" l="1"/>
  <c r="BH87" l="1"/>
  <c r="BH88" l="1"/>
  <c r="BH89" l="1"/>
  <c r="BH90" l="1"/>
  <c r="BH91" l="1"/>
  <c r="BH92" l="1"/>
  <c r="BH93" l="1"/>
  <c r="BH94" l="1"/>
  <c r="BH95" l="1"/>
  <c r="BH96" l="1"/>
  <c r="BH97" l="1"/>
  <c r="BH98" l="1"/>
  <c r="BH99" l="1"/>
  <c r="BH100" l="1"/>
  <c r="BH101" l="1"/>
  <c r="BH102" l="1"/>
  <c r="BH103" l="1"/>
  <c r="BH104" l="1"/>
  <c r="BH105" l="1"/>
  <c r="BH106" l="1"/>
  <c r="BH107" l="1"/>
  <c r="BH108" l="1"/>
  <c r="BH109" l="1"/>
  <c r="BH110" l="1"/>
  <c r="BH111" l="1"/>
  <c r="BH112" l="1"/>
  <c r="BH113" l="1"/>
  <c r="BH114" l="1"/>
  <c r="BH115" l="1"/>
  <c r="BH116" l="1"/>
  <c r="BH117" l="1"/>
  <c r="BH118" l="1"/>
  <c r="BH119" l="1"/>
  <c r="BH120" l="1"/>
  <c r="BH121" l="1"/>
  <c r="BH122" l="1"/>
  <c r="BH124" l="1"/>
  <c r="BH123"/>
  <c r="BN2" l="1"/>
  <c r="BI2"/>
  <c r="BI5" s="1"/>
</calcChain>
</file>

<file path=xl/sharedStrings.xml><?xml version="1.0" encoding="utf-8"?>
<sst xmlns="http://schemas.openxmlformats.org/spreadsheetml/2006/main" count="235" uniqueCount="191">
  <si>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</si>
  <si>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</si>
  <si>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</si>
  <si>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</si>
  <si>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</si>
  <si>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</si>
  <si>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</si>
  <si>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</si>
  <si>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</si>
  <si>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</si>
  <si>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</si>
  <si>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</si>
  <si>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</si>
  <si>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</si>
  <si>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</si>
  <si>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diffs b-p</t>
  </si>
  <si>
    <t>diffs^2</t>
  </si>
  <si>
    <t>sum diffs^2</t>
  </si>
  <si>
    <t>diffs b-g</t>
  </si>
  <si>
    <t>{2^8 , 1^8 , 6^8 , 6^8 , 1^8 , 1^8 , 5^8 , 6^8 , }</t>
  </si>
  <si>
    <t>{3^8 , 5^8 , 3^8 , 2^8 , 1^8 , 7^8 , 6^8 , 1^8 , }</t>
  </si>
  <si>
    <t>{1^8 , 4^8 , 7^8 , 2^8 , 0^8 , 3^8 , 6^8 , 4^8 , }</t>
  </si>
  <si>
    <t>n</t>
  </si>
  <si>
    <t>{7^8 , 2^8 , 0^8 , 4^8 , 7^8 , 3^8 , 0^8 , 4^8 , }</t>
  </si>
  <si>
    <t>{6^8 , 0^8 , 2^8 , 3^8 , 5^8 , 3^8 , 1^8 , 7^8 , }</t>
  </si>
  <si>
    <t>{7^8 , 4^8 , 0^8 , 2^8 , 7^8 , 5^8 , 1^8 , 2^8 , }</t>
  </si>
  <si>
    <t>divide by n</t>
  </si>
  <si>
    <t>{6^8 , 1^8 , 1^8 , 5^8 , 6^8 , 3^8 , 1^8 , 6^8 , }</t>
  </si>
  <si>
    <t>{4^8 , 6^8 , 2^8 , 0^8 , 3^8 , 7^8 , 3^8 , 1^8 , }</t>
  </si>
  <si>
    <t>{6^8 , 7^8 , 1^8 , 2^8 , 3^8 , 5^8 , 3^8 , 1^8 , }</t>
  </si>
  <si>
    <t>sqrt</t>
  </si>
  <si>
    <t>{6^8 , 6^8 , 1^8 , 1^8 , 6^8 , 6^8 , 1^8 , 1^8 , }</t>
  </si>
  <si>
    <t>{4^8 , 0^8 , 3^8 , 7^8 , 3^8 , 0^8 , 3^8 , 7^8 , }</t>
  </si>
  <si>
    <t>{3^8 , 7^8 , 4^8 , 0^8 , 3^8 , 7^8 , 4^8 , 0^8 , }</t>
  </si>
  <si>
    <t>rmse</t>
  </si>
  <si>
    <t>{4^8 , 0^8 , 2^8 , 6^8 , 5^8 , 1^8 , 2^8 , 7^8 , }</t>
  </si>
  <si>
    <t>{4^8 , 1^8 , 3^8 , 7^8 , 3^8 , 0^8 , 3^8 , 6^8 , }</t>
  </si>
  <si>
    <t>{4^8 , 0^8 , 2^8 , 7^8 , 5^8 , 0^8 , 2^8 , 7^8 , }</t>
  </si>
  <si>
    <t>{3^8 , 0^8 , 3^8 , 7^8 , 3^8 , 0^8 , 3^8 , 7^8 , }</t>
  </si>
  <si>
    <t>{5^8 , 1^8 , 2^8 , 6^8 , 5^8 , 1^8 , 2^8 , 6^8 , }</t>
  </si>
  <si>
    <t>{5^8 , 0^8 , 2^8 , 6^8 , 5^8 , 1^8 , 2^8 , 7^8 , }</t>
  </si>
  <si>
    <t>{3^8 , 5^8 , 3^8 , 1^8 , 2^8 , 7^8 , 4^8 , 1^8 , }</t>
  </si>
  <si>
    <t>{5^8 , 7^8 , 2^8 , 1^8 , 5^8 , 7^8 , 2^8 , 0^8 , }</t>
  </si>
  <si>
    <t>{6^8 , 7^8 , 1^8 , 1^8 , 6^8 , 6^8 , 2^8 , 1^8 , }</t>
  </si>
  <si>
    <t>{7^8 , 5^8 , 1^8 , 2^8 , 6^8 , 5^8 , 1^8 , 2^8 , }</t>
  </si>
  <si>
    <t>{7^8 , 3^8 , 0^8 , 3^8 , 7^8 , 3^8 , 1^8 , 3^8 , }</t>
  </si>
  <si>
    <t>{7^8 , 2^8 , 1^8 , 6^8 , 6^8 , 2^8 , 0^8 , 3^8 , }</t>
  </si>
  <si>
    <t>{3^8 , 0^8 , 4^8 , 7^8 , 3^8 , 0^8 , 4^8 , 6^8 , }</t>
  </si>
  <si>
    <t>{6^8 , 5^8 , 1^8 , 1^8 , 6^8 , 5^8 , 1^8 , 2^8 , }</t>
  </si>
  <si>
    <t>{6^8 , 1^8 , 1^8 , 5^8 , 6^8 , 2^8 , 1^8 , 6^8 , }</t>
  </si>
  <si>
    <t>{1^8 , 3^8 , 7^8 , 3^8 , 0^8 , 2^8 , 7^8 , 4^8 , }</t>
  </si>
  <si>
    <t>{6^8 , 4^8 , 1^8 , 3^8 , 7^8 , 3^8 , 0^8 , 3^8 , }</t>
  </si>
  <si>
    <t>{7^8 , 2^8 , 0^8 , 4^8 , 6^8 , 4^8 , 1^8 , 3^8 , }</t>
  </si>
  <si>
    <t>{5^8 , 1^8 , 2^8 , 7^8 , 5^8 , 0^8 , 2^8 , 6^8 , }</t>
  </si>
  <si>
    <t>{5^8 , 5^8 , 5^8 , 0^8 , 1^8 , 6^8 , 6^8 , 1^8 , }</t>
  </si>
  <si>
    <t>{4^8 , 1^8 , 1^8 , 6^8 , 6^8 , 1^8 , 3^8 , 6^8 , }</t>
  </si>
  <si>
    <t>{6^8 , 2^8 , 0^8 , 4^8 , 7^8 , 2^8 , 1^8 , 5^8 , }</t>
  </si>
  <si>
    <t>{6^8 , 2^8 , 1^8 , 5^8 , 6^8 , 2^8 , 1^8 , 5^8 , }</t>
  </si>
  <si>
    <t>{7^8 , 2^8 , 1^8 , 5^8 , 7^8 , 2^8 , 0^8 , 5^8 , }</t>
  </si>
  <si>
    <t>{7^8 , 1^8 , 1^8 , 6^8 , 6^8 , 1^8 , 1^8 , 5^8 , }</t>
  </si>
  <si>
    <t>{5^8 , 0^8 , 2^8 , 7^8 , 5^8 , 1^8 , 1^8 , 6^8 , }</t>
  </si>
  <si>
    <t>{5^8 , 1^8 , 1^8 , 6^8 , 5^8 , 1^8 , 1^8 , 6^8 , }</t>
  </si>
  <si>
    <t>{5^8 , 1^8 , 1^8 , 6^8 , 6^8 , 1^8 , 3^8 , 6^8 , }</t>
  </si>
  <si>
    <t>{2^8 , 0^8 , 6^8 , 7^8 , 1^8 , 4^8 , 4^8 , 4^8 , }</t>
  </si>
  <si>
    <t>{7^8 , 1^8 , 2^8 , 3^8 , 5^8 , 3^8 , 1^8 , 6^8 , }</t>
  </si>
  <si>
    <t>{1^8 , 1^8 , 7^8 , 5^8 , 0^8 , 2^8 , 6^8 , 5^8 , }</t>
  </si>
  <si>
    <t>{2^8 , 0^8 , 5^8 , 6^8 , 3^8 , 0^8 , 4^8 , 7^8 , }</t>
  </si>
  <si>
    <t>{7^8 , 4^8 , 0^8 , 3^8 , 7^8 , 4^8 , 0^8 , 3^8 , }</t>
  </si>
  <si>
    <t>{5^8 , 5^8 , 0^8 , 3^8 , 7^8 , 4^8 , 0^8 , 3^8 , }</t>
  </si>
  <si>
    <t>{7^8 , 2^8 , 0^8 , 3^8 , 7^8 , 4^8 , 1^8 , 3^8 , }</t>
  </si>
  <si>
    <t>{5^8 , 1^8 , 3^8 , 6^8 , 5^8 , 1^8 , 1^8 , 7^8 , }</t>
  </si>
  <si>
    <t>{6^8 , 1^8 , 1^8 , 5^8 , 6^8 , 1^8 , 1^8 , 6^8 , }</t>
  </si>
  <si>
    <t>{7^8 , 2^8 , 0^8 , 4^8 , 7^8 , 2^8 , 0^8 , 5^8 , }</t>
  </si>
  <si>
    <t>{2^8 , 6^8 , 6^8 , 1^8 , 1^8 , 6^8 , 6^8 , 1^8 , }</t>
  </si>
  <si>
    <t>{5^8 , 0^8 , 3^8 , 6^8 , 5^8 , 1^8 , 1^8 , 7^8 , }</t>
  </si>
  <si>
    <t>{6^8 , 3^8 , 0^8 , 5^8 , 7^8 , 2^8 , 0^8 , 5^8 , }</t>
  </si>
  <si>
    <t>{4^8 , 6^8 , 3^8 , 1^8 , 0^8 , 5^8 , 7^8 , 2^8 , }</t>
  </si>
  <si>
    <t>{7^8 , 2^8 , 1^8 , 5^8 , 6^8 , 3^8 , 0^8 , 3^8 , }</t>
  </si>
  <si>
    <t>{7^8 , 2^8 , 1^8 , 4^8 , 7^8 , 2^8 , 0^8 , 4^8 , }</t>
  </si>
  <si>
    <t>{5^8 , 5^8 , 0^8 , 2^8 , 7^8 , 4^8 , 0^8 , 3^8 , }</t>
  </si>
  <si>
    <t>{5^8 , 7^8 , 1^8 , 1^8 , 5^8 , 7^8 , 2^8 , 1^8 , }</t>
  </si>
  <si>
    <t>{7^8 , 2^8 , 1^8 , 3^8 , 5^8 , 3^8 , 1^8 , 3^8 , }</t>
  </si>
  <si>
    <t>{7^8 , 2^8 , 0^8 , 4^8 , 7^8 , 3^8 , 1^8 , 4^8 , }</t>
  </si>
  <si>
    <t>{4^8 , 0^8 , 2^8 , 7^8 , 4^8 , 0^8 , 3^8 , 7^8 , }</t>
  </si>
  <si>
    <t>{5^8 , 0^8 , 2^8 , 6^8 , 6^8 , 1^8 , 1^8 , 6^8 , }</t>
  </si>
  <si>
    <t>{6^8 , 2^8 , 1^8 , 6^8 , 6^8 , 1^8 , 1^8 , 5^8 , }</t>
  </si>
  <si>
    <t>{1^8 , 3^8 , 7^8 , 3^8 , 0^8 , 3^8 , 7^8 , 4^8 , }</t>
  </si>
  <si>
    <t>{1^8 , 6^8 , 6^8 , 1^8 , 1^8 , 6^8 , 6^8 , 1^8 , }</t>
  </si>
  <si>
    <t>{4^8 , 4^8 , 3^8 , 0^8 , 5^8 , 7^8 , 1^8 , 2^8 , }</t>
  </si>
  <si>
    <t>{6^8 , 4^8 , 0^8 , 1^8 , 6^8 , 5^8 , 1^8 , 5^8 , }</t>
  </si>
  <si>
    <t>{6^8 , 4^8 , 0^8 , 3^8 , 7^8 , 4^8 , 0^8 , 4^8 , }</t>
  </si>
  <si>
    <t>{5^8 , 5^8 , 2^8 , 0^8 , 5^8 , 7^8 , 1^8 , 2^8 , }</t>
  </si>
  <si>
    <t>{6^8 , 5^8 , 0^8 , 3^8 , 7^8 , 4^8 , 0^8 , 3^8 , }</t>
  </si>
  <si>
    <t>{6^8 , 5^8 , 1^8 , 2^8 , 6^8 , 6^8 , 1^8 , 1^8 , }</t>
  </si>
  <si>
    <t>{4^8 , 0^8 , 3^8 , 7^8 , 4^8 , 0^8 , 3^8 , 7^8 , }</t>
  </si>
  <si>
    <t>{5^8 , 0^8 , 4^8 , 4^8 , 4^8 , 2^8 , 1^8 , 7^8 , }</t>
  </si>
  <si>
    <t>{3^8 , 0^8 , 4^8 , 7^8 , 2^8 , 0^8 , 5^8 , 6^8 , }</t>
  </si>
  <si>
    <t>{6^8 , 1^8 , 1^8 , 5^8 , 5^8 , 1^8 , 1^8 , 6^8 , }</t>
  </si>
  <si>
    <t>{7^8 , 4^8 , 1^8 , 3^8 , 3^8 , 4^8 , 3^8 , 1^8 , }</t>
  </si>
  <si>
    <t>{7^8 , 2^8 , 0^8 , 4^8 , 7^8 , 4^8 , 0^8 , 3^8 , }</t>
  </si>
  <si>
    <t>{4^8 , 7^8 , 3^8 , 0^8 , 4^8 , 5^8 , 4^8 , 0^8 , }</t>
  </si>
  <si>
    <t>{3^8 , 0^8 , 4^8 , 6^8 , 5^8 , 0^8 , 3^8 , 7^8 , }</t>
  </si>
  <si>
    <t>{1^8 , 2^8 , 7^8 , 4^8 , 0^8 , 2^8 , 6^8 , 5^8 , }</t>
  </si>
  <si>
    <t>{7^8 , 2^8 , 0^8 , 5^8 , 6^8 , 3^8 , 0^8 , 4^8 , }</t>
  </si>
  <si>
    <t>{5^8 , 1^8 , 2^8 , 7^8 , 5^8 , 1^8 , 2^8 , 7^8 , }</t>
  </si>
  <si>
    <t>{6^8 , 5^8 , 0^8 , 2^8 , 7^8 , 4^8 , 0^8 , 3^8 , }</t>
  </si>
  <si>
    <t>{7^8 , 3^8 , 0^8 , 4^8 , 7^8 , 3^8 , 0^8 , 3^8 , }</t>
  </si>
  <si>
    <t>{7^8 , 3^8 , 1^8 , 4^8 , 7^8 , 3^8 , 0^8 , 3^8 , }</t>
  </si>
  <si>
    <t>{5^8 , 0^8 , 2^8 , 6^8 , 5^8 , 1^8 , 1^8 , 6^8 , }</t>
  </si>
  <si>
    <t>{3^8 , 7^8 , 4^8 , 1^8 , 2^8 , 7^8 , 4^8 , 0^8 , }</t>
  </si>
  <si>
    <t>{2^8 , 1^8 , 6^8 , 6^8 , 1^8 , 4^8 , 4^8 , 4^8 , }</t>
  </si>
  <si>
    <t>{6^8 , 1^8 , 1^8 , 6^8 , 6^8 , 1^8 , 1^8 , 6^8 , }</t>
  </si>
  <si>
    <t>{7^8 , 2^8 , 0^8 , 4^8 , 7^8 , 2^8 , 0^8 , 4^8 , }</t>
  </si>
  <si>
    <t>{6^8 , 1^8 , 2^8 , 6^8 , 6^8 , 1^8 , 1^8 , 6^8 , }</t>
  </si>
  <si>
    <t>{6^8 , 4^8 , 0^8 , 3^8 , 7^8 , 3^8 , 0^8 , 4^8 , }</t>
  </si>
  <si>
    <t>{6^8 , 3^8 , 1^8 , 4^8 , 7^8 , 2^8 , 1^8 , 4^8 , }</t>
  </si>
  <si>
    <t>{7^8 , 6^8 , 1^8 , 1^8 , 5^8 , 6^8 , 2^8 , 1^8 , }</t>
  </si>
  <si>
    <t>{5^8 , 1^8 , 3^8 , 6^8 , 4^8 , 1^8 , 1^8 , 6^8 , }</t>
  </si>
  <si>
    <t>{6^8 , 4^8 , 0^8 , 3^8 , 7^8 , 4^8 , 0^8 , 3^8 , }</t>
  </si>
  <si>
    <t>{5^8 , 1^8 , 2^8 , 6^8 , 5^8 , 2^8 , 1^8 , 6^8 , }</t>
  </si>
  <si>
    <t>{6^8 , 5^8 , 1^8 , 1^8 , 6^8 , 6^8 , 1^8 , 2^8 , }</t>
  </si>
  <si>
    <t>{7^8 , 3^8 , 0^8 , 3^8 , 7^8 , 3^8 , 1^8 , 4^8 , }</t>
  </si>
  <si>
    <t>{1^8 , 2^8 , 7^8 , 3^8 , 0^8 , 3^8 , 7^8 , 4^8 , }</t>
  </si>
  <si>
    <t>{5^8 , 1^8 , 2^8 , 6^8 , 6^8 , 1^8 , 1^8 , 6^8 , }</t>
  </si>
  <si>
    <t>{6^8 , 2^8 , 1^8 , 5^8 , 6^8 , 2^8 , 0^8 , 5^8 , }</t>
  </si>
  <si>
    <t>{3^8 , 0^8 , 5^8 , 7^8 , 2^8 , 0^8 , 5^8 , 6^8 , }</t>
  </si>
  <si>
    <t>{7^8 , 1^8 , 3^8 , 4^8 , 4^8 , 2^8 , 1^8 , 6^8 , }</t>
  </si>
  <si>
    <t>{5^8 , 0^8 , 3^8 , 6^8 , 5^8 , 1^8 , 1^8 , 6^8 , }</t>
  </si>
  <si>
    <t>{4^8 , 7^8 , 3^8 , 0^8 , 2^8 , 7^8 , 4^8 , 1^8 , }</t>
  </si>
  <si>
    <t>{6^8 , 1^8 , 1^8 , 4^8 , 6^8 , 2^8 , 1^8 , 6^8 , }</t>
  </si>
  <si>
    <t>{4^8 , 0^8 , 4^8 , 7^8 , 2^8 , 1^8 , 5^8 , 4^8 , }</t>
  </si>
  <si>
    <t>{4^8 , 0^8 , 3^8 , 7^8 , 3^8 , 0^8 , 4^8 , 7^8 , }</t>
  </si>
  <si>
    <t>{6^8 , 1^8 , 1^8 , 5^8 , 6^8 , 3^8 , 1^8 , 5^8 , }</t>
  </si>
  <si>
    <t>{2^8 , 3^8 , 7^8 , 3^8 , 0^8 , 4^8 , 3^8 , 4^8 , }</t>
  </si>
  <si>
    <t>{1^8 , 6^8 , 6^8 , 1^8 , 1^8 , 6^8 , 6^8 , 2^8 , }</t>
  </si>
  <si>
    <t>{7^8 , 3^8 , 0^8 , 4^8 , 7^8 , 3^8 , 0^8 , 4^8 , }</t>
  </si>
  <si>
    <t>{7^8 , 3^8 , 0^8 , 5^8 , 5^8 , 4^8 , 0^8 , 4^8 , }</t>
  </si>
  <si>
    <t>{3^8 , 7^8 , 3^8 , 1^8 , 3^8 , 7^8 , 3^8 , 0^8 , }</t>
  </si>
  <si>
    <t>{7^8 , 5^8 , 0^8 , 2^8 , 7^8 , 5^8 , 1^8 , 2^8 , }</t>
  </si>
  <si>
    <t>{3^8 , 0^8 , 4^8 , 7^8 , 1^8 , 1^8 , 6^8 , 5^8 , }</t>
  </si>
  <si>
    <t>{7^8 , 5^8 , 0^8 , 2^8 , 6^8 , 5^8 , 1^8 , 2^8 , }</t>
  </si>
  <si>
    <t>{6^8 , 1^8 , 1^8 , 6^8 , 6^8 , 1^8 , 1^8 , 5^8 , }</t>
  </si>
  <si>
    <t>{4^8 , 6^8 , 5^8 , 1^8 , 1^8 , 7^8 , 5^8 , 1^8 , }</t>
  </si>
  <si>
    <t>{5^8 , 0^8 , 2^8 , 7^8 , 5^8 , 1^8 , 2^8 , 6^8 , }</t>
  </si>
  <si>
    <t>{7^8 , 2^8 , 0^8 , 4^8 , 3^8 , 4^8 , 2^8 , 3^8 , }</t>
  </si>
  <si>
    <t>{6^8 , 1^8 , 1^8 , 6^8 , 6^8 , 2^8 , 1^8 , 6^8 , }</t>
  </si>
  <si>
    <t>{5^8 , 1^8 , 2^8 , 7^8 , 5^8 , 1^8 , 2^8 , 6^8 , }</t>
  </si>
  <si>
    <t>{6^8 , 1^8 , 3^8 , 5^8 , 3^8 , 2^8 , 1^8 , 7^8 , }</t>
  </si>
  <si>
    <t>{5^8 , 1^8 , 1^8 , 6^8 , 6^8 , 1^8 , 1^8 , 6^8 , }</t>
  </si>
  <si>
    <t>{6^8 , 2^8 , 0^8 , 5^8 , 7^8 , 2^8 , 1^8 , 5^8 , }</t>
  </si>
  <si>
    <t>{0^8 , 2^8 , 6^8 , 5^8 , 1^8 , 2^8 , 7^8 , 5^8 , }</t>
  </si>
  <si>
    <t>{5^8 , 1^8 , 1^8 , 6^8 , 6^8 , 1^8 , 2^8 , 6^8 , }</t>
  </si>
  <si>
    <t>{3^8 , 0^8 , 3^8 , 7^8 , 4^8 , 0^8 , 3^8 , 7^8 , }</t>
  </si>
  <si>
    <t>{2^8 , 7^8 , 5^8 , 1^8 , 2^8 , 6^8 , 5^8 , 1^8 , }</t>
  </si>
  <si>
    <t>{6^8 , 1^8 , 1^8 , 4^8 , 6^8 , 3^8 , 1^8 , 6^8 , }</t>
  </si>
  <si>
    <t>{5^8 , 2^8 , 1^8 , 6^8 , 6^8 , 1^8 , 2^8 , 5^8 , }</t>
  </si>
  <si>
    <t>{3^8 , 0^8 , 4^8 , 7^8 , 3^8 , 0^8 , 5^8 , 6^8 , }</t>
  </si>
  <si>
    <t>{6^8 , 1^8 , 1^8 , 6^8 , 5^8 , 1^8 , 1^8 , 6^8 , }</t>
  </si>
  <si>
    <t>{7^8 , 2^8 , 1^8 , 4^8 , 7^8 , 3^8 , 0^8 , 4^8 , }</t>
  </si>
  <si>
    <t>{7^8 , 5^8 , 1^8 , 2^8 , 6^8 , 5^8 , 1^8 , 1^8 , }</t>
  </si>
  <si>
    <t>{4^8 , 1^8 , 1^8 , 6^8 , 6^8 , 1^8 , 2^8 , 6^8 , }</t>
  </si>
  <si>
    <t>{7^8 , 2^8 , 0^8 , 4^8 , 7^8 , 2^8 , 1^8 , 5^8 , }</t>
  </si>
  <si>
    <t>{5^8 , 1^8 , 3^8 , 7^8 , 4^8 , 1^8 , 1^8 , 6^8 , }</t>
  </si>
  <si>
    <t>{7^8 , 1^8 , 2^8 , 3^8 , 5^8 , 3^8 , 1^8 , 5^8 , }</t>
  </si>
  <si>
    <t>{6^8 , 1^8 , 1^8 , 6^8 , 6^8 , 2^8 , 1^8 , 5^8 , }</t>
  </si>
  <si>
    <t>{5^8 , 6^8 , 2^8 , 0^8 , 4^8 , 7^8 , 2^8 , 1^8 , }</t>
  </si>
  <si>
    <t>{5^8 , 1^8 , 2^8 , 6^8 , 5^8 , 1^8 , 1^8 , 6^8 , }</t>
  </si>
  <si>
    <t>{4^8 , 0^8 , 3^8 , 7^8 , 4^8 , 0^8 , 2^8 , 7^8 , }</t>
  </si>
  <si>
    <t>{7^8 , 2^8 , 1^8 , 5^8 , 7^8 , 3^8 , 0^8 , 3^8 , }</t>
  </si>
  <si>
    <t>{6^8 , 1^8 , 2^8 , 6^8 , 5^8 , 1^8 , 1^8 , 6^8 , }</t>
  </si>
  <si>
    <t>{3^8 , 1^8 , 3^8 , 7^8 , 3^8 , 1^8 , 3^8 , 5^8 , }</t>
  </si>
  <si>
    <t>{1^8 , 5^8 , 6^8 , 2^8 , 1^8 , 5^8 , 7^8 , 2^8 , }</t>
  </si>
  <si>
    <t>{7^8 , 2^8 , 2^8 , 3^8 , 5^8 , 3^8 , 1^8 , 3^8 , }</t>
  </si>
  <si>
    <t>{5^8 , 2^8 , 1^8 , 7^8 , 5^8 , 0^8 , 2^8 , 5^8 , }</t>
  </si>
  <si>
    <t>{7^8 , 3^8 , 0^8 , 3^8 , 7^8 , 3^8 , 0^8 , 3^8 , }</t>
  </si>
  <si>
    <t>{6^8 , 5^8 , 1^8 , 0^8 , 6^8 , 6^8 , 1^8 , 3^8 , }</t>
  </si>
  <si>
    <t>{7^8 , 2^8 , 1^8 , 5^8 , 7^8 , 2^8 , 0^8 , 4^8 , }</t>
  </si>
  <si>
    <t>{5^8 , 5^8 , 0^8 , 2^8 , 7^8 , 5^8 , 1^8 , 2^8 , }</t>
  </si>
  <si>
    <t>{4^8 , 1^8 , 2^8 , 7^8 , 5^8 , 1^8 , 2^8 , 7^8 , }</t>
  </si>
  <si>
    <t>{5^8 , 0^8 , 2^8 , 6^8 , 5^8 , 2^8 , 1^8 , 6^8 , }</t>
  </si>
  <si>
    <t>{5^8 , 1^8 , 3^8 , 6^8 , 5^8 , 1^8 , 1^8 , 6^8 , }</t>
  </si>
  <si>
    <t>{1^8 , 1^8 , 6^8 , 6^8 , 1^8 , 1^8 , 6^8 , 6^8 , }</t>
  </si>
  <si>
    <t>{2^8 , 0^8 , 5^8 , 7^8 , 2^8 , 0^8 , 5^8 , 6^8 , }</t>
  </si>
  <si>
    <t>{6^8 , 1^8 , 1^8 , 5^8 , 6^8 , 2^8 , 1^8 , 5^8 , }</t>
  </si>
  <si>
    <t>abs diffs(b-p)</t>
  </si>
  <si>
    <t>sum</t>
  </si>
  <si>
    <t>kolmogorov(bp)</t>
  </si>
  <si>
    <t>kolmogorov(bg)</t>
  </si>
  <si>
    <t>tdv</t>
  </si>
  <si>
    <t>holm alpha</t>
  </si>
  <si>
    <t>sorting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</si>
</sst>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62"/>
  <sheetViews>
    <sheetView tabSelected="1" topLeftCell="AV1" workbookViewId="0">
      <selection activeCell="AY3" sqref="AY3:AY107"/>
    </sheetView>
  </sheetViews>
  <sheetFormatPr defaultRowHeight="15"/>
  <cols>
    <col min="1" max="1" width="38.85546875" bestFit="1" customWidth="1"/>
    <col min="51" max="51" width="12.7109375" bestFit="1" customWidth="1"/>
    <col min="55" max="55" width="12" bestFit="1" customWidth="1"/>
  </cols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Y1" t="s">
        <v>189</v>
      </c>
      <c r="AZ1" t="s">
        <v>15</v>
      </c>
      <c r="BA1" t="s">
        <v>16</v>
      </c>
      <c r="BB1" t="s">
        <v>17</v>
      </c>
      <c r="BC1" t="s">
        <v>190</v>
      </c>
      <c r="BD1" t="s">
        <v>18</v>
      </c>
      <c r="BE1" t="s">
        <v>16</v>
      </c>
      <c r="BF1" t="s">
        <v>17</v>
      </c>
      <c r="BH1" t="s">
        <v>184</v>
      </c>
      <c r="BI1" t="s">
        <v>185</v>
      </c>
      <c r="BK1" t="s">
        <v>184</v>
      </c>
      <c r="BL1" t="s">
        <v>185</v>
      </c>
      <c r="BN1" t="s">
        <v>186</v>
      </c>
      <c r="BO1" t="s">
        <v>187</v>
      </c>
    </row>
    <row r="2" spans="1:67">
      <c r="A2" t="s">
        <v>111</v>
      </c>
      <c r="B2">
        <v>54</v>
      </c>
      <c r="C2">
        <v>-1</v>
      </c>
      <c r="D2" s="1">
        <v>5.9604600000000002E-8</v>
      </c>
      <c r="E2" s="1">
        <v>7.3373299999999998E-5</v>
      </c>
      <c r="F2" s="1">
        <v>1.11022E-16</v>
      </c>
      <c r="G2">
        <v>0</v>
      </c>
      <c r="H2">
        <v>0</v>
      </c>
      <c r="I2">
        <v>0</v>
      </c>
      <c r="J2" s="1">
        <v>4.30103E-7</v>
      </c>
      <c r="K2">
        <v>5.2945599999999998E-4</v>
      </c>
      <c r="L2" s="1">
        <v>3.4749999999999997E-14</v>
      </c>
      <c r="M2">
        <v>0</v>
      </c>
      <c r="N2">
        <v>0</v>
      </c>
      <c r="O2">
        <v>1</v>
      </c>
      <c r="P2" s="1">
        <v>6.4554099999999999E-6</v>
      </c>
      <c r="Q2">
        <v>7.9466050000000007E-3</v>
      </c>
      <c r="R2" s="1">
        <v>6.8833800000000006E-14</v>
      </c>
      <c r="S2">
        <v>0</v>
      </c>
      <c r="T2">
        <v>0</v>
      </c>
      <c r="U2">
        <v>2</v>
      </c>
      <c r="V2">
        <v>3.5261480000000002E-3</v>
      </c>
      <c r="W2">
        <v>4.3406881290000001</v>
      </c>
      <c r="X2" s="1">
        <v>9.0372200000000005E-14</v>
      </c>
      <c r="Y2">
        <v>0</v>
      </c>
      <c r="Z2">
        <v>0</v>
      </c>
      <c r="AA2">
        <v>3</v>
      </c>
      <c r="AB2">
        <v>5.3665149999999997E-3</v>
      </c>
      <c r="AC2">
        <v>6.6061803489999997</v>
      </c>
      <c r="AD2" s="1">
        <v>1.4677100000000001E-13</v>
      </c>
      <c r="AE2">
        <v>0</v>
      </c>
      <c r="AF2" s="1">
        <v>8.2844800000000003E-13</v>
      </c>
      <c r="AG2">
        <v>4</v>
      </c>
      <c r="AH2">
        <v>6.9337390000000004E-3</v>
      </c>
      <c r="AI2">
        <v>8.5354332389999996</v>
      </c>
      <c r="AJ2" s="1">
        <v>1.39111E-13</v>
      </c>
      <c r="AK2">
        <v>0</v>
      </c>
      <c r="AL2" s="1">
        <v>7.7810299999999996E-8</v>
      </c>
      <c r="AM2">
        <v>5</v>
      </c>
      <c r="AN2">
        <v>8.2595240000000007E-3</v>
      </c>
      <c r="AO2">
        <v>10.16747442</v>
      </c>
      <c r="AP2" s="1">
        <v>2.2737400000000001E-13</v>
      </c>
      <c r="AQ2">
        <v>0</v>
      </c>
      <c r="AR2" s="1">
        <v>1.07947E-5</v>
      </c>
      <c r="AS2">
        <v>6</v>
      </c>
      <c r="AT2">
        <v>1.4696921999999999E-2</v>
      </c>
      <c r="AU2">
        <v>18.091910599999999</v>
      </c>
      <c r="AV2" s="1">
        <v>4.4098100000000002E-12</v>
      </c>
      <c r="AW2" s="1">
        <v>7.1627099999999999E-12</v>
      </c>
      <c r="AX2">
        <v>2.5099371999999998E-2</v>
      </c>
      <c r="AY2">
        <f>0.05/BC2</f>
        <v>3.1055900621118014E-4</v>
      </c>
      <c r="AZ2">
        <f>AV2-AW2</f>
        <v>-2.7528999999999997E-12</v>
      </c>
      <c r="BA2">
        <f>POWER(AZ2,2)</f>
        <v>7.5784584099999988E-24</v>
      </c>
      <c r="BB2">
        <f>SUM(BA:BA)</f>
        <v>4.9092442788868497E-7</v>
      </c>
      <c r="BC2">
        <f>BB5</f>
        <v>161</v>
      </c>
      <c r="BD2">
        <f>AV2-AX2</f>
        <v>-2.5099371995590189E-2</v>
      </c>
      <c r="BE2">
        <f>BD2*BD2</f>
        <v>6.2997847457301707E-4</v>
      </c>
      <c r="BF2">
        <f>SUM(BE:BE)</f>
        <v>2.5380976075930439</v>
      </c>
      <c r="BG2" t="b">
        <f>AW2&lt;=AY2</f>
        <v>1</v>
      </c>
      <c r="BH2">
        <f>ABS(AZ2)</f>
        <v>2.7528999999999997E-12</v>
      </c>
      <c r="BI2">
        <f>SUM(BH:BH)</f>
        <v>7.0331915827532513E-3</v>
      </c>
      <c r="BK2">
        <f>ABS(BD2)</f>
        <v>2.5099371995590189E-2</v>
      </c>
      <c r="BL2">
        <f>SUM(BK:BK)</f>
        <v>16.869544996411452</v>
      </c>
      <c r="BN2">
        <f>MAX(BH:BH)</f>
        <v>2.8096199999999572E-4</v>
      </c>
      <c r="BO2">
        <f>MAX(BK:BK)</f>
        <v>0.23625137500000004</v>
      </c>
    </row>
    <row r="3" spans="1:67">
      <c r="A3" t="s">
        <v>145</v>
      </c>
      <c r="B3">
        <v>19</v>
      </c>
      <c r="C3">
        <v>-1</v>
      </c>
      <c r="D3" s="1">
        <v>5.9604600000000002E-8</v>
      </c>
      <c r="E3" s="1">
        <v>7.3373299999999998E-5</v>
      </c>
      <c r="F3" s="1">
        <v>1.11022E-16</v>
      </c>
      <c r="G3">
        <v>0</v>
      </c>
      <c r="H3">
        <v>0</v>
      </c>
      <c r="I3">
        <v>0</v>
      </c>
      <c r="J3" s="1">
        <v>2.3542500000000001E-7</v>
      </c>
      <c r="K3">
        <v>2.8980800000000001E-4</v>
      </c>
      <c r="L3" s="1">
        <v>-1.11022E-14</v>
      </c>
      <c r="M3">
        <v>0</v>
      </c>
      <c r="N3">
        <v>0</v>
      </c>
      <c r="O3">
        <v>1</v>
      </c>
      <c r="P3" s="1">
        <v>2.0351400000000001E-6</v>
      </c>
      <c r="Q3">
        <v>2.5052609999999999E-3</v>
      </c>
      <c r="R3" s="1">
        <v>6.6391300000000001E-14</v>
      </c>
      <c r="S3">
        <v>0</v>
      </c>
      <c r="T3">
        <v>0</v>
      </c>
      <c r="U3">
        <v>2</v>
      </c>
      <c r="V3">
        <v>2.40929E-4</v>
      </c>
      <c r="W3">
        <v>0.29658392900000002</v>
      </c>
      <c r="X3" s="1">
        <v>1.7674800000000001E-13</v>
      </c>
      <c r="Y3">
        <v>0</v>
      </c>
      <c r="Z3">
        <v>0</v>
      </c>
      <c r="AA3">
        <v>3</v>
      </c>
      <c r="AB3">
        <v>9.3403599999999996E-4</v>
      </c>
      <c r="AC3">
        <v>1.1497983110000001</v>
      </c>
      <c r="AD3" s="1">
        <v>2.56573E-13</v>
      </c>
      <c r="AE3">
        <v>0</v>
      </c>
      <c r="AF3">
        <v>0</v>
      </c>
      <c r="AG3">
        <v>4</v>
      </c>
      <c r="AH3">
        <v>1.9360650000000001E-3</v>
      </c>
      <c r="AI3">
        <v>2.383295634</v>
      </c>
      <c r="AJ3" s="1">
        <v>1.16515E-11</v>
      </c>
      <c r="AK3" s="1">
        <v>1.26175E-11</v>
      </c>
      <c r="AL3" s="1">
        <v>2.5967900000000001E-11</v>
      </c>
      <c r="AM3">
        <v>5</v>
      </c>
      <c r="AN3">
        <v>3.2746160000000002E-3</v>
      </c>
      <c r="AO3">
        <v>4.0310523939999996</v>
      </c>
      <c r="AP3" s="1">
        <v>5.3202799999999999E-8</v>
      </c>
      <c r="AQ3" s="1">
        <v>5.80353E-8</v>
      </c>
      <c r="AR3">
        <v>2.53794E-4</v>
      </c>
      <c r="AS3">
        <v>6</v>
      </c>
      <c r="AT3">
        <v>4.4412449999999999E-3</v>
      </c>
      <c r="AU3">
        <v>5.4671721890000002</v>
      </c>
      <c r="AV3" s="1">
        <v>4.6030900000000002E-6</v>
      </c>
      <c r="AW3" s="1">
        <v>4.94317E-6</v>
      </c>
      <c r="AX3">
        <v>1.0650542000000001E-2</v>
      </c>
      <c r="AY3">
        <f t="shared" ref="AY3:AY66" si="0">0.05/BC3</f>
        <v>3.1250000000000001E-4</v>
      </c>
      <c r="AZ3">
        <f t="shared" ref="AZ3:AZ66" si="1">AV3-AW3</f>
        <v>-3.400799999999998E-7</v>
      </c>
      <c r="BA3">
        <f t="shared" ref="BA3:BA66" si="2">POWER(AZ3,2)</f>
        <v>1.1565440639999985E-13</v>
      </c>
      <c r="BC3">
        <f>BC2-1</f>
        <v>160</v>
      </c>
      <c r="BD3">
        <f t="shared" ref="BD3:BD66" si="3">AV3-AX3</f>
        <v>-1.0645938910000001E-2</v>
      </c>
      <c r="BE3">
        <f t="shared" ref="BE3:BE66" si="4">BD3*BD3</f>
        <v>1.1333601527545202E-4</v>
      </c>
      <c r="BG3" t="b">
        <f t="shared" ref="BG3:BG19" si="5">AW3&lt;=AY3</f>
        <v>1</v>
      </c>
      <c r="BH3">
        <f t="shared" ref="BH3:BH66" si="6">ABS(AZ3)</f>
        <v>3.400799999999998E-7</v>
      </c>
      <c r="BK3">
        <f t="shared" ref="BK3:BK66" si="7">ABS(BD3)</f>
        <v>1.0645938910000001E-2</v>
      </c>
    </row>
    <row r="4" spans="1:67">
      <c r="A4" t="s">
        <v>123</v>
      </c>
      <c r="B4">
        <v>19</v>
      </c>
      <c r="C4">
        <v>-1</v>
      </c>
      <c r="D4" s="1">
        <v>5.9604600000000002E-8</v>
      </c>
      <c r="E4" s="1">
        <v>7.3373299999999998E-5</v>
      </c>
      <c r="F4" s="1">
        <v>1.11022E-16</v>
      </c>
      <c r="G4">
        <v>0</v>
      </c>
      <c r="H4">
        <v>0</v>
      </c>
      <c r="I4">
        <v>0</v>
      </c>
      <c r="J4" s="1">
        <v>1.7202900000000001E-7</v>
      </c>
      <c r="K4">
        <v>2.1176800000000001E-4</v>
      </c>
      <c r="L4" s="1">
        <v>1.1546300000000001E-14</v>
      </c>
      <c r="M4">
        <v>0</v>
      </c>
      <c r="N4">
        <v>0</v>
      </c>
      <c r="O4">
        <v>1</v>
      </c>
      <c r="P4" s="1">
        <v>2.0276299999999998E-6</v>
      </c>
      <c r="Q4">
        <v>2.4960109999999998E-3</v>
      </c>
      <c r="R4" s="1">
        <v>-2.3758799999999999E-14</v>
      </c>
      <c r="S4">
        <v>0</v>
      </c>
      <c r="T4">
        <v>0</v>
      </c>
      <c r="U4">
        <v>2</v>
      </c>
      <c r="V4">
        <v>5.4682699999999995E-4</v>
      </c>
      <c r="W4">
        <v>0.67314452999999996</v>
      </c>
      <c r="X4" s="1">
        <v>2.01394E-13</v>
      </c>
      <c r="Y4">
        <v>0</v>
      </c>
      <c r="Z4">
        <v>0</v>
      </c>
      <c r="AA4">
        <v>3</v>
      </c>
      <c r="AB4">
        <v>1.4760039999999999E-3</v>
      </c>
      <c r="AC4">
        <v>1.816961246</v>
      </c>
      <c r="AD4" s="1">
        <v>4.0145700000000002E-13</v>
      </c>
      <c r="AE4" s="1">
        <v>1.2434500000000001E-13</v>
      </c>
      <c r="AF4">
        <v>0</v>
      </c>
      <c r="AG4">
        <v>4</v>
      </c>
      <c r="AH4">
        <v>2.679655E-3</v>
      </c>
      <c r="AI4">
        <v>3.2986548400000002</v>
      </c>
      <c r="AJ4" s="1">
        <v>2.3268699999999998E-9</v>
      </c>
      <c r="AK4" s="1">
        <v>2.5598899999999999E-9</v>
      </c>
      <c r="AL4" s="1">
        <v>3.9339999999999999E-6</v>
      </c>
      <c r="AM4">
        <v>5</v>
      </c>
      <c r="AN4">
        <v>3.914626E-3</v>
      </c>
      <c r="AO4">
        <v>4.8189051389999999</v>
      </c>
      <c r="AP4" s="1">
        <v>7.6196300000000001E-7</v>
      </c>
      <c r="AQ4" s="1">
        <v>8.2389800000000001E-7</v>
      </c>
      <c r="AR4">
        <v>3.0159890000000002E-3</v>
      </c>
      <c r="AS4">
        <v>6</v>
      </c>
      <c r="AT4">
        <v>4.9461440000000004E-3</v>
      </c>
      <c r="AU4">
        <v>6.0887033439999998</v>
      </c>
      <c r="AV4" s="1">
        <v>2.0063300000000002E-5</v>
      </c>
      <c r="AW4" s="1">
        <v>2.1410799999999998E-5</v>
      </c>
      <c r="AX4">
        <v>2.4648227000000002E-2</v>
      </c>
      <c r="AY4">
        <f t="shared" si="0"/>
        <v>3.1446540880503149E-4</v>
      </c>
      <c r="AZ4">
        <f t="shared" si="1"/>
        <v>-1.3474999999999968E-6</v>
      </c>
      <c r="BA4">
        <f t="shared" si="2"/>
        <v>1.8157562499999915E-12</v>
      </c>
      <c r="BB4" t="s">
        <v>22</v>
      </c>
      <c r="BC4">
        <f t="shared" ref="BC4:BC67" si="8">BC3-1</f>
        <v>159</v>
      </c>
      <c r="BD4">
        <f t="shared" si="3"/>
        <v>-2.46281637E-2</v>
      </c>
      <c r="BE4">
        <f t="shared" si="4"/>
        <v>6.0654644723399768E-4</v>
      </c>
      <c r="BF4" t="s">
        <v>22</v>
      </c>
      <c r="BG4" t="b">
        <f t="shared" si="5"/>
        <v>1</v>
      </c>
      <c r="BH4">
        <f t="shared" si="6"/>
        <v>1.3474999999999968E-6</v>
      </c>
      <c r="BI4" t="s">
        <v>188</v>
      </c>
      <c r="BK4">
        <f t="shared" si="7"/>
        <v>2.46281637E-2</v>
      </c>
      <c r="BL4" t="s">
        <v>188</v>
      </c>
    </row>
    <row r="5" spans="1:67">
      <c r="A5" t="s">
        <v>166</v>
      </c>
      <c r="B5">
        <v>17</v>
      </c>
      <c r="C5">
        <v>-1</v>
      </c>
      <c r="D5" s="1">
        <v>5.9604600000000002E-8</v>
      </c>
      <c r="E5" s="1">
        <v>7.3373299999999998E-5</v>
      </c>
      <c r="F5" s="1">
        <v>1.11022E-16</v>
      </c>
      <c r="G5">
        <v>0</v>
      </c>
      <c r="H5">
        <v>0</v>
      </c>
      <c r="I5">
        <v>0</v>
      </c>
      <c r="J5" s="1">
        <v>1.25705E-7</v>
      </c>
      <c r="K5">
        <v>1.54742E-4</v>
      </c>
      <c r="L5" s="1">
        <v>-4.28546E-14</v>
      </c>
      <c r="M5">
        <v>0</v>
      </c>
      <c r="N5">
        <v>0</v>
      </c>
      <c r="O5">
        <v>1</v>
      </c>
      <c r="P5" s="1">
        <v>1.30981E-6</v>
      </c>
      <c r="Q5">
        <v>1.6123699999999999E-3</v>
      </c>
      <c r="R5" s="1">
        <v>-2.77556E-14</v>
      </c>
      <c r="S5">
        <v>0</v>
      </c>
      <c r="T5">
        <v>0</v>
      </c>
      <c r="U5">
        <v>2</v>
      </c>
      <c r="V5">
        <v>4.6143399999999999E-4</v>
      </c>
      <c r="W5">
        <v>0.56802508900000004</v>
      </c>
      <c r="X5" s="1">
        <v>2.4635799999999998E-13</v>
      </c>
      <c r="Y5">
        <v>0</v>
      </c>
      <c r="Z5">
        <v>0</v>
      </c>
      <c r="AA5">
        <v>3</v>
      </c>
      <c r="AB5">
        <v>1.302985E-3</v>
      </c>
      <c r="AC5">
        <v>1.60397422</v>
      </c>
      <c r="AD5" s="1">
        <v>2.07945E-12</v>
      </c>
      <c r="AE5" s="1">
        <v>1.90992E-12</v>
      </c>
      <c r="AF5">
        <v>0</v>
      </c>
      <c r="AG5">
        <v>4</v>
      </c>
      <c r="AH5">
        <v>1.8867860000000001E-3</v>
      </c>
      <c r="AI5">
        <v>2.3226331070000001</v>
      </c>
      <c r="AJ5" s="1">
        <v>4.8494700000000004E-10</v>
      </c>
      <c r="AK5" s="1">
        <v>5.2651199999999999E-10</v>
      </c>
      <c r="AL5" s="1">
        <v>1.8189899999999999E-9</v>
      </c>
      <c r="AM5">
        <v>5</v>
      </c>
      <c r="AN5">
        <v>3.7922699999999999E-3</v>
      </c>
      <c r="AO5">
        <v>4.6682843480000003</v>
      </c>
      <c r="AP5" s="1">
        <v>7.9340599999999997E-6</v>
      </c>
      <c r="AQ5" s="1">
        <v>8.4137500000000005E-6</v>
      </c>
      <c r="AR5">
        <v>7.412549E-3</v>
      </c>
      <c r="AS5">
        <v>6</v>
      </c>
      <c r="AT5">
        <v>4.6834939999999999E-3</v>
      </c>
      <c r="AU5">
        <v>5.7653815819999998</v>
      </c>
      <c r="AV5">
        <v>1.04959E-4</v>
      </c>
      <c r="AW5">
        <v>1.1022E-4</v>
      </c>
      <c r="AX5">
        <v>3.7249375000000001E-2</v>
      </c>
      <c r="AY5">
        <f t="shared" si="0"/>
        <v>3.1645569620253165E-4</v>
      </c>
      <c r="AZ5">
        <f t="shared" si="1"/>
        <v>-5.2610000000000027E-6</v>
      </c>
      <c r="BA5">
        <f t="shared" si="2"/>
        <v>2.7678121000000028E-11</v>
      </c>
      <c r="BB5">
        <f>COUNT(BA2:BA755)</f>
        <v>161</v>
      </c>
      <c r="BC5">
        <f t="shared" si="8"/>
        <v>158</v>
      </c>
      <c r="BD5">
        <f t="shared" si="3"/>
        <v>-3.7144416E-2</v>
      </c>
      <c r="BE5">
        <f t="shared" si="4"/>
        <v>1.379707639981056E-3</v>
      </c>
      <c r="BF5">
        <f>BB5</f>
        <v>161</v>
      </c>
      <c r="BG5" t="b">
        <f t="shared" si="5"/>
        <v>1</v>
      </c>
      <c r="BH5">
        <f t="shared" si="6"/>
        <v>5.2610000000000027E-6</v>
      </c>
      <c r="BI5">
        <f>0.5*BI2</f>
        <v>3.5165957913766257E-3</v>
      </c>
      <c r="BK5">
        <f t="shared" si="7"/>
        <v>3.7144416E-2</v>
      </c>
      <c r="BL5">
        <f>0.5*BL2</f>
        <v>8.4347724982057262</v>
      </c>
    </row>
    <row r="6" spans="1:67">
      <c r="A6" t="s">
        <v>106</v>
      </c>
      <c r="B6">
        <v>10</v>
      </c>
      <c r="C6">
        <v>-1</v>
      </c>
      <c r="D6" s="1">
        <v>5.9604600000000002E-8</v>
      </c>
      <c r="E6" s="1">
        <v>7.3373299999999998E-5</v>
      </c>
      <c r="F6" s="1">
        <v>1.11022E-16</v>
      </c>
      <c r="G6">
        <v>0</v>
      </c>
      <c r="H6">
        <v>0</v>
      </c>
      <c r="I6">
        <v>0</v>
      </c>
      <c r="J6" s="1">
        <v>4.6291700000000001E-9</v>
      </c>
      <c r="K6" s="1">
        <v>5.6985099999999996E-6</v>
      </c>
      <c r="L6" s="1">
        <v>-1.5099E-14</v>
      </c>
      <c r="M6">
        <v>0</v>
      </c>
      <c r="N6">
        <v>0</v>
      </c>
      <c r="O6">
        <v>1</v>
      </c>
      <c r="P6" s="1">
        <v>3.3445100000000002E-6</v>
      </c>
      <c r="Q6">
        <v>4.1170859999999998E-3</v>
      </c>
      <c r="R6" s="1">
        <v>5.1070299999999997E-15</v>
      </c>
      <c r="S6">
        <v>0</v>
      </c>
      <c r="T6">
        <v>0</v>
      </c>
      <c r="U6">
        <v>2</v>
      </c>
      <c r="V6">
        <v>3.6427600000000002E-4</v>
      </c>
      <c r="W6">
        <v>0.44842328199999998</v>
      </c>
      <c r="X6" s="1">
        <v>5.8465500000000006E-11</v>
      </c>
      <c r="Y6" s="1">
        <v>6.0308899999999995E-11</v>
      </c>
      <c r="Z6">
        <v>0</v>
      </c>
      <c r="AA6">
        <v>3</v>
      </c>
      <c r="AB6">
        <v>6.5283500000000005E-4</v>
      </c>
      <c r="AC6">
        <v>0.80364034600000001</v>
      </c>
      <c r="AD6" s="1">
        <v>1.44919E-8</v>
      </c>
      <c r="AE6" s="1">
        <v>1.49474E-8</v>
      </c>
      <c r="AF6">
        <v>0</v>
      </c>
      <c r="AG6">
        <v>4</v>
      </c>
      <c r="AH6">
        <v>6.81732E-4</v>
      </c>
      <c r="AI6">
        <v>0.83921262900000004</v>
      </c>
      <c r="AJ6" s="1">
        <v>2.1645899999999999E-8</v>
      </c>
      <c r="AK6" s="1">
        <v>2.2321100000000001E-8</v>
      </c>
      <c r="AL6">
        <v>0</v>
      </c>
      <c r="AM6">
        <v>5</v>
      </c>
      <c r="AN6">
        <v>1.2459509999999999E-3</v>
      </c>
      <c r="AO6">
        <v>1.533766277</v>
      </c>
      <c r="AP6" s="1">
        <v>4.8377100000000001E-6</v>
      </c>
      <c r="AQ6" s="1">
        <v>4.9663299999999998E-6</v>
      </c>
      <c r="AR6" s="1">
        <v>5.4685699999999998E-7</v>
      </c>
      <c r="AS6">
        <v>6</v>
      </c>
      <c r="AT6">
        <v>1.9541480000000002E-3</v>
      </c>
      <c r="AU6">
        <v>2.4055557630000002</v>
      </c>
      <c r="AV6">
        <v>2.0094700000000001E-4</v>
      </c>
      <c r="AW6">
        <v>2.0523899999999999E-4</v>
      </c>
      <c r="AX6">
        <v>3.0098479999999999E-3</v>
      </c>
      <c r="AY6">
        <f t="shared" si="0"/>
        <v>3.1847133757961787E-4</v>
      </c>
      <c r="AZ6">
        <f t="shared" si="1"/>
        <v>-4.2919999999999786E-6</v>
      </c>
      <c r="BA6">
        <f t="shared" si="2"/>
        <v>1.8421263999999815E-11</v>
      </c>
      <c r="BC6">
        <f t="shared" si="8"/>
        <v>157</v>
      </c>
      <c r="BD6">
        <f t="shared" si="3"/>
        <v>-2.8089009999999999E-3</v>
      </c>
      <c r="BE6">
        <f t="shared" si="4"/>
        <v>7.8899248278009993E-6</v>
      </c>
      <c r="BG6" t="b">
        <f t="shared" si="5"/>
        <v>1</v>
      </c>
      <c r="BH6">
        <f t="shared" si="6"/>
        <v>4.2919999999999786E-6</v>
      </c>
      <c r="BK6">
        <f t="shared" si="7"/>
        <v>2.8089009999999999E-3</v>
      </c>
    </row>
    <row r="7" spans="1:67">
      <c r="A7" t="s">
        <v>148</v>
      </c>
      <c r="B7">
        <v>12</v>
      </c>
      <c r="C7">
        <v>-1</v>
      </c>
      <c r="D7" s="1">
        <v>5.9604600000000002E-8</v>
      </c>
      <c r="E7" s="1">
        <v>7.3373299999999998E-5</v>
      </c>
      <c r="F7" s="1">
        <v>1.11022E-16</v>
      </c>
      <c r="G7">
        <v>0</v>
      </c>
      <c r="H7">
        <v>0</v>
      </c>
      <c r="I7">
        <v>0</v>
      </c>
      <c r="J7" s="1">
        <v>3.1428399999999998E-7</v>
      </c>
      <c r="K7">
        <v>3.8688299999999998E-4</v>
      </c>
      <c r="L7" s="1">
        <v>4.2077499999999998E-14</v>
      </c>
      <c r="M7">
        <v>0</v>
      </c>
      <c r="N7">
        <v>0</v>
      </c>
      <c r="O7">
        <v>1</v>
      </c>
      <c r="P7" s="1">
        <v>5.2489300000000002E-6</v>
      </c>
      <c r="Q7">
        <v>6.4614390000000002E-3</v>
      </c>
      <c r="R7" s="1">
        <v>4.9404899999999998E-14</v>
      </c>
      <c r="S7">
        <v>0</v>
      </c>
      <c r="T7">
        <v>0</v>
      </c>
      <c r="U7">
        <v>2</v>
      </c>
      <c r="V7">
        <v>1.3912690000000001E-3</v>
      </c>
      <c r="W7">
        <v>1.7126524590000001</v>
      </c>
      <c r="X7" s="1">
        <v>2.6509499999999998E-7</v>
      </c>
      <c r="Y7" s="1">
        <v>2.75782E-7</v>
      </c>
      <c r="Z7" s="1">
        <v>2.8123200000000001E-8</v>
      </c>
      <c r="AA7">
        <v>3</v>
      </c>
      <c r="AB7">
        <v>2.1466060000000001E-3</v>
      </c>
      <c r="AC7">
        <v>2.6424721390000001</v>
      </c>
      <c r="AD7" s="1">
        <v>2.08337E-5</v>
      </c>
      <c r="AE7" s="1">
        <v>2.1527199999999999E-5</v>
      </c>
      <c r="AF7">
        <v>7.6331700000000001E-4</v>
      </c>
      <c r="AG7">
        <v>4</v>
      </c>
      <c r="AH7">
        <v>1.9810679999999999E-3</v>
      </c>
      <c r="AI7">
        <v>2.4386952110000002</v>
      </c>
      <c r="AJ7" s="1">
        <v>9.5560400000000008E-6</v>
      </c>
      <c r="AK7" s="1">
        <v>9.8882199999999993E-6</v>
      </c>
      <c r="AL7">
        <v>2.17753E-4</v>
      </c>
      <c r="AM7">
        <v>5</v>
      </c>
      <c r="AN7">
        <v>3.4139370000000001E-3</v>
      </c>
      <c r="AO7">
        <v>4.2025560940000002</v>
      </c>
      <c r="AP7">
        <v>1.349556E-3</v>
      </c>
      <c r="AQ7">
        <v>1.380762E-3</v>
      </c>
      <c r="AR7">
        <v>5.2295187999999999E-2</v>
      </c>
      <c r="AS7">
        <v>6</v>
      </c>
      <c r="AT7">
        <v>3.070999E-3</v>
      </c>
      <c r="AU7">
        <v>3.78039923</v>
      </c>
      <c r="AV7">
        <v>5.5195600000000004E-4</v>
      </c>
      <c r="AW7">
        <v>5.6612800000000005E-4</v>
      </c>
      <c r="AX7">
        <v>2.7706201E-2</v>
      </c>
      <c r="AY7">
        <f t="shared" si="0"/>
        <v>3.2051282051282051E-4</v>
      </c>
      <c r="AZ7">
        <f t="shared" si="1"/>
        <v>-1.4172000000000013E-5</v>
      </c>
      <c r="BA7">
        <f t="shared" si="2"/>
        <v>2.0084558400000036E-10</v>
      </c>
      <c r="BB7" t="s">
        <v>26</v>
      </c>
      <c r="BC7">
        <f t="shared" si="8"/>
        <v>156</v>
      </c>
      <c r="BD7">
        <f t="shared" si="3"/>
        <v>-2.7154245E-2</v>
      </c>
      <c r="BE7">
        <f t="shared" si="4"/>
        <v>7.3735302152002507E-4</v>
      </c>
      <c r="BF7" t="s">
        <v>26</v>
      </c>
      <c r="BG7" t="b">
        <f t="shared" si="5"/>
        <v>0</v>
      </c>
      <c r="BH7">
        <f t="shared" si="6"/>
        <v>1.4172000000000013E-5</v>
      </c>
      <c r="BK7">
        <f t="shared" si="7"/>
        <v>2.7154245E-2</v>
      </c>
    </row>
    <row r="8" spans="1:67">
      <c r="A8" t="s">
        <v>94</v>
      </c>
      <c r="B8">
        <v>11</v>
      </c>
      <c r="C8">
        <v>-1</v>
      </c>
      <c r="D8" s="1">
        <v>5.9604600000000002E-8</v>
      </c>
      <c r="E8" s="1">
        <v>7.3373299999999998E-5</v>
      </c>
      <c r="F8" s="1">
        <v>1.11022E-16</v>
      </c>
      <c r="G8">
        <v>0</v>
      </c>
      <c r="H8">
        <v>0</v>
      </c>
      <c r="I8">
        <v>0</v>
      </c>
      <c r="J8" s="1">
        <v>4.2672499999999997E-9</v>
      </c>
      <c r="K8" s="1">
        <v>5.2529899999999997E-6</v>
      </c>
      <c r="L8" s="1">
        <v>-2.6201300000000001E-14</v>
      </c>
      <c r="M8">
        <v>0</v>
      </c>
      <c r="N8">
        <v>0</v>
      </c>
      <c r="O8">
        <v>1</v>
      </c>
      <c r="P8" s="1">
        <v>1.9338999999999998E-6</v>
      </c>
      <c r="Q8">
        <v>2.3806349999999999E-3</v>
      </c>
      <c r="R8" s="1">
        <v>-2.1760400000000001E-14</v>
      </c>
      <c r="S8">
        <v>0</v>
      </c>
      <c r="T8">
        <v>0</v>
      </c>
      <c r="U8">
        <v>2</v>
      </c>
      <c r="V8">
        <v>3.9238700000000001E-4</v>
      </c>
      <c r="W8">
        <v>0.48302788000000002</v>
      </c>
      <c r="X8" s="1">
        <v>5.4288799999999998E-12</v>
      </c>
      <c r="Y8" s="1">
        <v>5.3770299999999998E-12</v>
      </c>
      <c r="Z8">
        <v>0</v>
      </c>
      <c r="AA8">
        <v>3</v>
      </c>
      <c r="AB8">
        <v>8.5763799999999998E-4</v>
      </c>
      <c r="AC8">
        <v>1.0557521459999999</v>
      </c>
      <c r="AD8" s="1">
        <v>1.6723500000000001E-8</v>
      </c>
      <c r="AE8" s="1">
        <v>1.7346499999999999E-8</v>
      </c>
      <c r="AF8">
        <v>0</v>
      </c>
      <c r="AG8">
        <v>4</v>
      </c>
      <c r="AH8">
        <v>1.111143E-3</v>
      </c>
      <c r="AI8">
        <v>1.367817321</v>
      </c>
      <c r="AJ8" s="1">
        <v>2.17888E-7</v>
      </c>
      <c r="AK8" s="1">
        <v>2.25499E-7</v>
      </c>
      <c r="AL8" s="1">
        <v>1.32538E-10</v>
      </c>
      <c r="AM8">
        <v>5</v>
      </c>
      <c r="AN8">
        <v>2.341999E-3</v>
      </c>
      <c r="AO8">
        <v>2.883000435</v>
      </c>
      <c r="AP8">
        <v>2.04527E-4</v>
      </c>
      <c r="AQ8">
        <v>2.09586E-4</v>
      </c>
      <c r="AR8">
        <v>6.6729409999999999E-3</v>
      </c>
      <c r="AS8">
        <v>6</v>
      </c>
      <c r="AT8">
        <v>2.733189E-3</v>
      </c>
      <c r="AU8">
        <v>3.364555315</v>
      </c>
      <c r="AV8">
        <v>7.2918799999999997E-4</v>
      </c>
      <c r="AW8">
        <v>7.4515099999999999E-4</v>
      </c>
      <c r="AX8">
        <v>2.3988842E-2</v>
      </c>
      <c r="AY8">
        <f t="shared" si="0"/>
        <v>3.2258064516129032E-4</v>
      </c>
      <c r="AZ8">
        <f t="shared" si="1"/>
        <v>-1.5963000000000023E-5</v>
      </c>
      <c r="BA8">
        <f t="shared" si="2"/>
        <v>2.5481736900000075E-10</v>
      </c>
      <c r="BB8">
        <f>BB2/BB5</f>
        <v>3.0492200489980431E-9</v>
      </c>
      <c r="BC8">
        <f t="shared" si="8"/>
        <v>155</v>
      </c>
      <c r="BD8">
        <f t="shared" si="3"/>
        <v>-2.3259654000000001E-2</v>
      </c>
      <c r="BE8">
        <f t="shared" si="4"/>
        <v>5.4101150419971604E-4</v>
      </c>
      <c r="BF8">
        <f>BF2/BF5</f>
        <v>1.576458141362139E-2</v>
      </c>
      <c r="BG8" t="b">
        <f t="shared" si="5"/>
        <v>0</v>
      </c>
      <c r="BH8">
        <f t="shared" si="6"/>
        <v>1.5963000000000023E-5</v>
      </c>
      <c r="BK8">
        <f t="shared" si="7"/>
        <v>2.3259654000000001E-2</v>
      </c>
    </row>
    <row r="9" spans="1:67">
      <c r="A9" t="s">
        <v>114</v>
      </c>
      <c r="B9">
        <v>6</v>
      </c>
      <c r="C9">
        <v>-1</v>
      </c>
      <c r="D9" s="1">
        <v>5.9604600000000002E-8</v>
      </c>
      <c r="E9" s="1">
        <v>7.3373299999999998E-5</v>
      </c>
      <c r="F9" s="1">
        <v>1.11022E-16</v>
      </c>
      <c r="G9">
        <v>0</v>
      </c>
      <c r="H9">
        <v>0</v>
      </c>
      <c r="I9">
        <v>0</v>
      </c>
      <c r="J9" s="1">
        <v>5.9425500000000003E-9</v>
      </c>
      <c r="K9" s="1">
        <v>7.3152699999999997E-6</v>
      </c>
      <c r="L9" s="1">
        <v>3.2307499999999999E-14</v>
      </c>
      <c r="M9">
        <v>0</v>
      </c>
      <c r="N9">
        <v>0</v>
      </c>
      <c r="O9">
        <v>1</v>
      </c>
      <c r="P9" s="1">
        <v>1.0284E-6</v>
      </c>
      <c r="Q9">
        <v>1.26596E-3</v>
      </c>
      <c r="R9" s="1">
        <v>1.7208499999999999E-14</v>
      </c>
      <c r="S9">
        <v>0</v>
      </c>
      <c r="T9">
        <v>0</v>
      </c>
      <c r="U9">
        <v>2</v>
      </c>
      <c r="V9">
        <v>1.1841300000000001E-4</v>
      </c>
      <c r="W9">
        <v>0.145766056</v>
      </c>
      <c r="X9" s="1">
        <v>1.16246E-8</v>
      </c>
      <c r="Y9" s="1">
        <v>1.17602E-8</v>
      </c>
      <c r="Z9">
        <v>0</v>
      </c>
      <c r="AA9">
        <v>3</v>
      </c>
      <c r="AB9">
        <v>1.0279E-4</v>
      </c>
      <c r="AC9">
        <v>0.12653455799999999</v>
      </c>
      <c r="AD9" s="1">
        <v>5.0559800000000002E-9</v>
      </c>
      <c r="AE9" s="1">
        <v>5.1153200000000001E-9</v>
      </c>
      <c r="AF9">
        <v>0</v>
      </c>
      <c r="AG9">
        <v>4</v>
      </c>
      <c r="AH9" s="1">
        <v>9.9134699999999998E-5</v>
      </c>
      <c r="AI9">
        <v>0.122034789</v>
      </c>
      <c r="AJ9" s="1">
        <v>4.0842699999999996E-9</v>
      </c>
      <c r="AK9" s="1">
        <v>4.1322999999999999E-9</v>
      </c>
      <c r="AL9">
        <v>0</v>
      </c>
      <c r="AM9">
        <v>5</v>
      </c>
      <c r="AN9">
        <v>5.4557100000000001E-4</v>
      </c>
      <c r="AO9">
        <v>0.67159820299999995</v>
      </c>
      <c r="AP9" s="1">
        <v>7.1239299999999994E-5</v>
      </c>
      <c r="AQ9" s="1">
        <v>7.1924100000000005E-5</v>
      </c>
      <c r="AR9" s="1">
        <v>5.6501499999999999E-11</v>
      </c>
      <c r="AS9">
        <v>6</v>
      </c>
      <c r="AT9">
        <v>9.5699900000000004E-4</v>
      </c>
      <c r="AU9">
        <v>1.178065586</v>
      </c>
      <c r="AV9">
        <v>1.3572910000000001E-3</v>
      </c>
      <c r="AW9">
        <v>1.3679180000000001E-3</v>
      </c>
      <c r="AX9">
        <v>5.8241800000000002E-4</v>
      </c>
      <c r="AY9">
        <f t="shared" si="0"/>
        <v>3.2467532467532468E-4</v>
      </c>
      <c r="AZ9">
        <f t="shared" si="1"/>
        <v>-1.0627000000000032E-5</v>
      </c>
      <c r="BA9">
        <f t="shared" si="2"/>
        <v>1.1293312900000068E-10</v>
      </c>
      <c r="BC9">
        <f t="shared" si="8"/>
        <v>154</v>
      </c>
      <c r="BD9">
        <f t="shared" si="3"/>
        <v>7.7487300000000003E-4</v>
      </c>
      <c r="BE9">
        <f t="shared" si="4"/>
        <v>6.0042816612900005E-7</v>
      </c>
      <c r="BG9" t="b">
        <f t="shared" si="5"/>
        <v>0</v>
      </c>
      <c r="BH9">
        <f t="shared" si="6"/>
        <v>1.0627000000000032E-5</v>
      </c>
      <c r="BK9">
        <f t="shared" si="7"/>
        <v>7.7487300000000003E-4</v>
      </c>
    </row>
    <row r="10" spans="1:67">
      <c r="A10" t="s">
        <v>151</v>
      </c>
      <c r="B10">
        <v>11</v>
      </c>
      <c r="C10">
        <v>-1</v>
      </c>
      <c r="D10" s="1">
        <v>5.9604600000000002E-8</v>
      </c>
      <c r="E10" s="1">
        <v>7.3373299999999998E-5</v>
      </c>
      <c r="F10" s="1">
        <v>1.11022E-16</v>
      </c>
      <c r="G10">
        <v>0</v>
      </c>
      <c r="H10">
        <v>0</v>
      </c>
      <c r="I10">
        <v>0</v>
      </c>
      <c r="J10" s="1">
        <v>1.7202900000000001E-7</v>
      </c>
      <c r="K10">
        <v>2.1176800000000001E-4</v>
      </c>
      <c r="L10" s="1">
        <v>1.1546300000000001E-14</v>
      </c>
      <c r="M10">
        <v>0</v>
      </c>
      <c r="N10">
        <v>0</v>
      </c>
      <c r="O10">
        <v>1</v>
      </c>
      <c r="P10" s="1">
        <v>2.0276299999999998E-6</v>
      </c>
      <c r="Q10">
        <v>2.4960109999999998E-3</v>
      </c>
      <c r="R10" s="1">
        <v>-2.3758799999999999E-14</v>
      </c>
      <c r="S10">
        <v>0</v>
      </c>
      <c r="T10">
        <v>0</v>
      </c>
      <c r="U10">
        <v>2</v>
      </c>
      <c r="V10">
        <v>1.5755200000000001E-4</v>
      </c>
      <c r="W10">
        <v>0.19394594200000001</v>
      </c>
      <c r="X10" s="1">
        <v>1.3344900000000001E-13</v>
      </c>
      <c r="Y10" s="1">
        <v>3.33067E-16</v>
      </c>
      <c r="Z10">
        <v>0</v>
      </c>
      <c r="AA10">
        <v>3</v>
      </c>
      <c r="AB10">
        <v>3.6238999999999998E-4</v>
      </c>
      <c r="AC10">
        <v>0.44610210099999997</v>
      </c>
      <c r="AD10" s="1">
        <v>2.44738E-12</v>
      </c>
      <c r="AE10" s="1">
        <v>2.31892E-12</v>
      </c>
      <c r="AF10">
        <v>0</v>
      </c>
      <c r="AG10">
        <v>4</v>
      </c>
      <c r="AH10">
        <v>4.5765900000000002E-4</v>
      </c>
      <c r="AI10">
        <v>0.56337771699999994</v>
      </c>
      <c r="AJ10" s="1">
        <v>2.6308199999999999E-11</v>
      </c>
      <c r="AK10" s="1">
        <v>2.71502E-11</v>
      </c>
      <c r="AL10">
        <v>0</v>
      </c>
      <c r="AM10">
        <v>5</v>
      </c>
      <c r="AN10">
        <v>7.1514600000000005E-4</v>
      </c>
      <c r="AO10">
        <v>0.88034477600000005</v>
      </c>
      <c r="AP10" s="1">
        <v>2.6555999999999998E-9</v>
      </c>
      <c r="AQ10" s="1">
        <v>2.7579199999999999E-9</v>
      </c>
      <c r="AR10">
        <v>0</v>
      </c>
      <c r="AS10">
        <v>6</v>
      </c>
      <c r="AT10">
        <v>2.9962040000000001E-3</v>
      </c>
      <c r="AU10">
        <v>3.6883270069999998</v>
      </c>
      <c r="AV10">
        <v>1.5041080000000001E-3</v>
      </c>
      <c r="AW10">
        <v>1.5343170000000001E-3</v>
      </c>
      <c r="AX10">
        <v>4.3044516999999997E-2</v>
      </c>
      <c r="AY10">
        <f t="shared" si="0"/>
        <v>3.2679738562091506E-4</v>
      </c>
      <c r="AZ10">
        <f t="shared" si="1"/>
        <v>-3.0209000000000008E-5</v>
      </c>
      <c r="BA10">
        <f t="shared" si="2"/>
        <v>9.1258368100000048E-10</v>
      </c>
      <c r="BB10" t="s">
        <v>30</v>
      </c>
      <c r="BC10">
        <f t="shared" si="8"/>
        <v>153</v>
      </c>
      <c r="BD10">
        <f t="shared" si="3"/>
        <v>-4.1540409E-2</v>
      </c>
      <c r="BE10">
        <f t="shared" si="4"/>
        <v>1.7256055798872811E-3</v>
      </c>
      <c r="BF10" t="s">
        <v>30</v>
      </c>
      <c r="BG10" t="b">
        <f t="shared" si="5"/>
        <v>0</v>
      </c>
      <c r="BH10">
        <f t="shared" si="6"/>
        <v>3.0209000000000008E-5</v>
      </c>
      <c r="BK10">
        <f t="shared" si="7"/>
        <v>4.1540409E-2</v>
      </c>
    </row>
    <row r="11" spans="1:67">
      <c r="A11" t="s">
        <v>59</v>
      </c>
      <c r="B11">
        <v>2</v>
      </c>
      <c r="C11">
        <v>-1</v>
      </c>
      <c r="D11" s="1">
        <v>5.9604600000000002E-8</v>
      </c>
      <c r="E11" s="1">
        <v>7.3373299999999998E-5</v>
      </c>
      <c r="F11" s="1">
        <v>2.6894999999999999E-9</v>
      </c>
      <c r="G11" s="1">
        <v>2.6916899999999998E-9</v>
      </c>
      <c r="H11">
        <v>0</v>
      </c>
      <c r="I11">
        <v>0</v>
      </c>
      <c r="J11" s="1">
        <v>2.25682E-7</v>
      </c>
      <c r="K11">
        <v>2.77815E-4</v>
      </c>
      <c r="L11" s="1">
        <v>3.8552199999999998E-8</v>
      </c>
      <c r="M11" s="1">
        <v>3.8583500000000003E-8</v>
      </c>
      <c r="N11">
        <v>0</v>
      </c>
      <c r="O11">
        <v>1</v>
      </c>
      <c r="P11" s="1">
        <v>9.3001399999999995E-7</v>
      </c>
      <c r="Q11">
        <v>1.1448470000000001E-3</v>
      </c>
      <c r="R11" s="1">
        <v>6.5430599999999998E-7</v>
      </c>
      <c r="S11" s="1">
        <v>6.5483799999999995E-7</v>
      </c>
      <c r="T11">
        <v>0</v>
      </c>
      <c r="U11">
        <v>2</v>
      </c>
      <c r="V11">
        <v>1.3482300000000001E-4</v>
      </c>
      <c r="W11">
        <v>0.165967487</v>
      </c>
      <c r="X11">
        <v>1.2331613999999999E-2</v>
      </c>
      <c r="Y11">
        <v>1.233952E-2</v>
      </c>
      <c r="Z11" s="1">
        <v>2.5046799999999999E-7</v>
      </c>
      <c r="AA11">
        <v>3</v>
      </c>
      <c r="AB11" s="1">
        <v>7.6971299999999999E-5</v>
      </c>
      <c r="AC11">
        <v>9.4751705000000006E-2</v>
      </c>
      <c r="AD11">
        <v>4.2122089999999997E-3</v>
      </c>
      <c r="AE11">
        <v>4.2152120000000003E-3</v>
      </c>
      <c r="AF11">
        <v>0</v>
      </c>
      <c r="AG11">
        <v>4</v>
      </c>
      <c r="AH11" s="1">
        <v>7.8792499999999995E-5</v>
      </c>
      <c r="AI11">
        <v>9.6993560000000006E-2</v>
      </c>
      <c r="AJ11">
        <v>4.4073619999999997E-3</v>
      </c>
      <c r="AK11">
        <v>4.410494E-3</v>
      </c>
      <c r="AL11">
        <v>0</v>
      </c>
      <c r="AM11">
        <v>5</v>
      </c>
      <c r="AN11" s="1">
        <v>4.8627500000000002E-5</v>
      </c>
      <c r="AO11">
        <v>5.9860455E-2</v>
      </c>
      <c r="AP11">
        <v>1.7204290000000001E-3</v>
      </c>
      <c r="AQ11">
        <v>1.7217179999999999E-3</v>
      </c>
      <c r="AR11">
        <v>0</v>
      </c>
      <c r="AS11">
        <v>6</v>
      </c>
      <c r="AT11" s="1">
        <v>5.4839300000000002E-5</v>
      </c>
      <c r="AU11">
        <v>6.7507128999999999E-2</v>
      </c>
      <c r="AV11">
        <v>2.1769950000000001E-3</v>
      </c>
      <c r="AW11">
        <v>2.1786079999999998E-3</v>
      </c>
      <c r="AX11">
        <v>0</v>
      </c>
      <c r="AY11">
        <f t="shared" si="0"/>
        <v>3.2894736842105262E-4</v>
      </c>
      <c r="AZ11">
        <f t="shared" si="1"/>
        <v>-1.6129999999997015E-6</v>
      </c>
      <c r="BA11">
        <f t="shared" si="2"/>
        <v>2.6017689999990371E-12</v>
      </c>
      <c r="BB11">
        <f>SQRT(BB8)</f>
        <v>5.5219743289860042E-5</v>
      </c>
      <c r="BC11">
        <f t="shared" si="8"/>
        <v>152</v>
      </c>
      <c r="BD11">
        <f t="shared" si="3"/>
        <v>2.1769950000000001E-3</v>
      </c>
      <c r="BE11">
        <f t="shared" si="4"/>
        <v>4.7393072300250009E-6</v>
      </c>
      <c r="BF11">
        <f>SQRT(BF8)</f>
        <v>0.12555708428289258</v>
      </c>
      <c r="BG11" t="b">
        <f t="shared" si="5"/>
        <v>0</v>
      </c>
      <c r="BH11">
        <f t="shared" si="6"/>
        <v>1.6129999999997015E-6</v>
      </c>
      <c r="BK11">
        <f t="shared" si="7"/>
        <v>2.1769950000000001E-3</v>
      </c>
    </row>
    <row r="12" spans="1:67">
      <c r="A12" t="s">
        <v>39</v>
      </c>
      <c r="B12">
        <v>10</v>
      </c>
      <c r="C12">
        <v>-1</v>
      </c>
      <c r="D12" s="1">
        <v>5.9604600000000002E-8</v>
      </c>
      <c r="E12" s="1">
        <v>7.3373299999999998E-5</v>
      </c>
      <c r="F12" s="1">
        <v>1.11022E-16</v>
      </c>
      <c r="G12">
        <v>0</v>
      </c>
      <c r="H12">
        <v>0</v>
      </c>
      <c r="I12">
        <v>0</v>
      </c>
      <c r="J12" s="1">
        <v>6.8806800000000004E-8</v>
      </c>
      <c r="K12" s="1">
        <v>8.4701099999999994E-5</v>
      </c>
      <c r="L12" s="1">
        <v>-4.4853000000000002E-14</v>
      </c>
      <c r="M12">
        <v>0</v>
      </c>
      <c r="N12">
        <v>0</v>
      </c>
      <c r="O12">
        <v>1</v>
      </c>
      <c r="P12" s="1">
        <v>5.05969E-7</v>
      </c>
      <c r="Q12">
        <v>6.2284799999999996E-4</v>
      </c>
      <c r="R12" s="1">
        <v>-2.7089399999999999E-14</v>
      </c>
      <c r="S12">
        <v>0</v>
      </c>
      <c r="T12">
        <v>0</v>
      </c>
      <c r="U12">
        <v>2</v>
      </c>
      <c r="V12">
        <v>3.4580800000000002E-4</v>
      </c>
      <c r="W12">
        <v>0.42569021400000001</v>
      </c>
      <c r="X12" s="1">
        <v>3.5552799999999997E-11</v>
      </c>
      <c r="Y12" s="1">
        <v>3.6591599999999999E-11</v>
      </c>
      <c r="Z12">
        <v>0</v>
      </c>
      <c r="AA12">
        <v>3</v>
      </c>
      <c r="AB12">
        <v>5.5841599999999995E-4</v>
      </c>
      <c r="AC12">
        <v>0.68740996399999998</v>
      </c>
      <c r="AD12" s="1">
        <v>3.3725499999999999E-9</v>
      </c>
      <c r="AE12" s="1">
        <v>3.48116E-9</v>
      </c>
      <c r="AF12">
        <v>0</v>
      </c>
      <c r="AG12">
        <v>4</v>
      </c>
      <c r="AH12">
        <v>9.3156300000000005E-4</v>
      </c>
      <c r="AI12">
        <v>1.14675459</v>
      </c>
      <c r="AJ12" s="1">
        <v>3.7307100000000002E-7</v>
      </c>
      <c r="AK12" s="1">
        <v>3.83931E-7</v>
      </c>
      <c r="AL12" s="1">
        <v>3.5751400000000001E-12</v>
      </c>
      <c r="AM12">
        <v>5</v>
      </c>
      <c r="AN12">
        <v>1.041438E-3</v>
      </c>
      <c r="AO12">
        <v>1.2820099060000001</v>
      </c>
      <c r="AP12" s="1">
        <v>1.00811E-6</v>
      </c>
      <c r="AQ12" s="1">
        <v>1.0365599999999999E-6</v>
      </c>
      <c r="AR12" s="1">
        <v>8.3772700000000004E-10</v>
      </c>
      <c r="AS12">
        <v>6</v>
      </c>
      <c r="AT12">
        <v>2.7114970000000002E-3</v>
      </c>
      <c r="AU12">
        <v>3.3378524949999999</v>
      </c>
      <c r="AV12">
        <v>2.340548E-3</v>
      </c>
      <c r="AW12">
        <v>2.3790339999999999E-3</v>
      </c>
      <c r="AX12">
        <v>4.4475570999999998E-2</v>
      </c>
      <c r="AY12">
        <f t="shared" si="0"/>
        <v>3.3112582781456954E-4</v>
      </c>
      <c r="AZ12">
        <f t="shared" si="1"/>
        <v>-3.8485999999999902E-5</v>
      </c>
      <c r="BA12">
        <f t="shared" si="2"/>
        <v>1.4811721959999924E-9</v>
      </c>
      <c r="BC12">
        <f t="shared" si="8"/>
        <v>151</v>
      </c>
      <c r="BD12">
        <f t="shared" si="3"/>
        <v>-4.2135023000000001E-2</v>
      </c>
      <c r="BE12">
        <f t="shared" si="4"/>
        <v>1.775360163210529E-3</v>
      </c>
      <c r="BG12" t="b">
        <f t="shared" si="5"/>
        <v>0</v>
      </c>
      <c r="BH12">
        <f t="shared" si="6"/>
        <v>3.8485999999999902E-5</v>
      </c>
      <c r="BK12">
        <f t="shared" si="7"/>
        <v>4.2135023000000001E-2</v>
      </c>
    </row>
    <row r="13" spans="1:67">
      <c r="A13" t="s">
        <v>49</v>
      </c>
      <c r="B13">
        <v>8</v>
      </c>
      <c r="C13">
        <v>-1</v>
      </c>
      <c r="D13" s="1">
        <v>5.9604600000000002E-8</v>
      </c>
      <c r="E13" s="1">
        <v>7.3373299999999998E-5</v>
      </c>
      <c r="F13" s="1">
        <v>1.11022E-16</v>
      </c>
      <c r="G13">
        <v>0</v>
      </c>
      <c r="H13">
        <v>0</v>
      </c>
      <c r="I13">
        <v>0</v>
      </c>
      <c r="J13" s="1">
        <v>1.7202900000000001E-7</v>
      </c>
      <c r="K13">
        <v>2.1176800000000001E-4</v>
      </c>
      <c r="L13" s="1">
        <v>1.1546300000000001E-14</v>
      </c>
      <c r="M13">
        <v>0</v>
      </c>
      <c r="N13">
        <v>0</v>
      </c>
      <c r="O13">
        <v>1</v>
      </c>
      <c r="P13" s="1">
        <v>5.8502499999999996E-7</v>
      </c>
      <c r="Q13">
        <v>7.2016599999999995E-4</v>
      </c>
      <c r="R13" s="1">
        <v>-1.3322700000000001E-15</v>
      </c>
      <c r="S13">
        <v>0</v>
      </c>
      <c r="T13">
        <v>0</v>
      </c>
      <c r="U13">
        <v>2</v>
      </c>
      <c r="V13" s="1">
        <v>9.6537800000000003E-5</v>
      </c>
      <c r="W13">
        <v>0.11883800899999999</v>
      </c>
      <c r="X13" s="1">
        <v>9.8687700000000002E-13</v>
      </c>
      <c r="Y13" s="1">
        <v>8.8773399999999998E-13</v>
      </c>
      <c r="Z13">
        <v>0</v>
      </c>
      <c r="AA13">
        <v>3</v>
      </c>
      <c r="AB13">
        <v>3.9897700000000001E-4</v>
      </c>
      <c r="AC13">
        <v>0.49114050100000001</v>
      </c>
      <c r="AD13" s="1">
        <v>5.3253799999999997E-8</v>
      </c>
      <c r="AE13" s="1">
        <v>5.4332E-8</v>
      </c>
      <c r="AF13">
        <v>0</v>
      </c>
      <c r="AG13">
        <v>4</v>
      </c>
      <c r="AH13">
        <v>5.4666899999999995E-4</v>
      </c>
      <c r="AI13">
        <v>0.672950143</v>
      </c>
      <c r="AJ13" s="1">
        <v>5.6399399999999996E-7</v>
      </c>
      <c r="AK13" s="1">
        <v>5.7485699999999997E-7</v>
      </c>
      <c r="AL13">
        <v>0</v>
      </c>
      <c r="AM13">
        <v>5</v>
      </c>
      <c r="AN13">
        <v>1.0760399999999999E-3</v>
      </c>
      <c r="AO13">
        <v>1.3246054519999999</v>
      </c>
      <c r="AP13" s="1">
        <v>7.1939000000000004E-5</v>
      </c>
      <c r="AQ13" s="1">
        <v>7.3085700000000004E-5</v>
      </c>
      <c r="AR13" s="1">
        <v>8.9655799999999996E-6</v>
      </c>
      <c r="AS13">
        <v>6</v>
      </c>
      <c r="AT13">
        <v>1.879971E-3</v>
      </c>
      <c r="AU13">
        <v>2.3142443959999999</v>
      </c>
      <c r="AV13">
        <v>2.656102E-3</v>
      </c>
      <c r="AW13">
        <v>2.6867330000000002E-3</v>
      </c>
      <c r="AX13">
        <v>2.1251613999999999E-2</v>
      </c>
      <c r="AY13">
        <f t="shared" si="0"/>
        <v>3.3333333333333338E-4</v>
      </c>
      <c r="AZ13">
        <f t="shared" si="1"/>
        <v>-3.0631000000000148E-5</v>
      </c>
      <c r="BA13">
        <f t="shared" si="2"/>
        <v>9.3825816100000914E-10</v>
      </c>
      <c r="BB13" t="s">
        <v>34</v>
      </c>
      <c r="BC13">
        <f t="shared" si="8"/>
        <v>150</v>
      </c>
      <c r="BD13">
        <f t="shared" si="3"/>
        <v>-1.8595511999999998E-2</v>
      </c>
      <c r="BE13">
        <f t="shared" si="4"/>
        <v>3.4579306654214392E-4</v>
      </c>
      <c r="BF13" t="s">
        <v>34</v>
      </c>
      <c r="BG13" t="b">
        <f t="shared" si="5"/>
        <v>0</v>
      </c>
      <c r="BH13">
        <f t="shared" si="6"/>
        <v>3.0631000000000148E-5</v>
      </c>
      <c r="BK13">
        <f t="shared" si="7"/>
        <v>1.8595511999999998E-2</v>
      </c>
    </row>
    <row r="14" spans="1:67">
      <c r="A14" t="s">
        <v>176</v>
      </c>
      <c r="B14">
        <v>8</v>
      </c>
      <c r="C14">
        <v>-1</v>
      </c>
      <c r="D14" s="1">
        <v>5.9604600000000002E-8</v>
      </c>
      <c r="E14" s="1">
        <v>7.3373299999999998E-5</v>
      </c>
      <c r="F14" s="1">
        <v>1.11022E-16</v>
      </c>
      <c r="G14">
        <v>0</v>
      </c>
      <c r="H14">
        <v>0</v>
      </c>
      <c r="I14">
        <v>0</v>
      </c>
      <c r="J14" s="1">
        <v>1.2796700000000001E-8</v>
      </c>
      <c r="K14" s="1">
        <v>1.5752799999999999E-5</v>
      </c>
      <c r="L14" s="1">
        <v>4.8516699999999999E-14</v>
      </c>
      <c r="M14">
        <v>0</v>
      </c>
      <c r="N14">
        <v>0</v>
      </c>
      <c r="O14">
        <v>1</v>
      </c>
      <c r="P14" s="1">
        <v>6.1968499999999998E-7</v>
      </c>
      <c r="Q14">
        <v>7.6283199999999996E-4</v>
      </c>
      <c r="R14" s="1">
        <v>5.17364E-14</v>
      </c>
      <c r="S14">
        <v>0</v>
      </c>
      <c r="T14">
        <v>0</v>
      </c>
      <c r="U14">
        <v>2</v>
      </c>
      <c r="V14" s="1">
        <v>7.7087600000000004E-5</v>
      </c>
      <c r="W14">
        <v>9.4894777E-2</v>
      </c>
      <c r="X14" s="1">
        <v>2.5157700000000001E-13</v>
      </c>
      <c r="Y14" s="1">
        <v>1.4987999999999999E-13</v>
      </c>
      <c r="Z14">
        <v>0</v>
      </c>
      <c r="AA14">
        <v>3</v>
      </c>
      <c r="AB14">
        <v>2.74882E-4</v>
      </c>
      <c r="AC14">
        <v>0.33838026100000002</v>
      </c>
      <c r="AD14" s="1">
        <v>3.0924599999999999E-9</v>
      </c>
      <c r="AE14" s="1">
        <v>3.1574800000000001E-9</v>
      </c>
      <c r="AF14">
        <v>0</v>
      </c>
      <c r="AG14">
        <v>4</v>
      </c>
      <c r="AH14">
        <v>3.5326599999999997E-4</v>
      </c>
      <c r="AI14">
        <v>0.43487105100000001</v>
      </c>
      <c r="AJ14" s="1">
        <v>2.1138099999999999E-8</v>
      </c>
      <c r="AK14" s="1">
        <v>2.15725E-8</v>
      </c>
      <c r="AL14">
        <v>0</v>
      </c>
      <c r="AM14">
        <v>5</v>
      </c>
      <c r="AN14">
        <v>9.6786699999999997E-4</v>
      </c>
      <c r="AO14">
        <v>1.191444057</v>
      </c>
      <c r="AP14" s="1">
        <v>3.4610000000000002E-5</v>
      </c>
      <c r="AQ14" s="1">
        <v>3.5184200000000001E-5</v>
      </c>
      <c r="AR14" s="1">
        <v>5.3057300000000005E-7</v>
      </c>
      <c r="AS14">
        <v>6</v>
      </c>
      <c r="AT14">
        <v>1.952278E-3</v>
      </c>
      <c r="AU14">
        <v>2.403253796</v>
      </c>
      <c r="AV14">
        <v>3.3283739999999998E-3</v>
      </c>
      <c r="AW14">
        <v>3.3655619999999999E-3</v>
      </c>
      <c r="AX14">
        <v>2.7653335000000001E-2</v>
      </c>
      <c r="AY14">
        <f t="shared" si="0"/>
        <v>3.3557046979865775E-4</v>
      </c>
      <c r="AZ14">
        <f t="shared" si="1"/>
        <v>-3.7188000000000065E-5</v>
      </c>
      <c r="BA14">
        <f t="shared" si="2"/>
        <v>1.3829473440000047E-9</v>
      </c>
      <c r="BB14">
        <f>BB11</f>
        <v>5.5219743289860042E-5</v>
      </c>
      <c r="BC14">
        <f t="shared" si="8"/>
        <v>149</v>
      </c>
      <c r="BD14">
        <f t="shared" si="3"/>
        <v>-2.4324961000000003E-2</v>
      </c>
      <c r="BE14">
        <f t="shared" si="4"/>
        <v>5.9170372765152113E-4</v>
      </c>
      <c r="BF14">
        <f>BF11</f>
        <v>0.12555708428289258</v>
      </c>
      <c r="BG14" t="b">
        <f t="shared" si="5"/>
        <v>0</v>
      </c>
      <c r="BH14">
        <f t="shared" si="6"/>
        <v>3.7188000000000065E-5</v>
      </c>
      <c r="BK14">
        <f t="shared" si="7"/>
        <v>2.4324961000000003E-2</v>
      </c>
    </row>
    <row r="15" spans="1:67">
      <c r="A15" t="s">
        <v>23</v>
      </c>
      <c r="B15">
        <v>7</v>
      </c>
      <c r="C15">
        <v>-1</v>
      </c>
      <c r="D15" s="1">
        <v>5.9604600000000002E-8</v>
      </c>
      <c r="E15" s="1">
        <v>7.3373299999999998E-5</v>
      </c>
      <c r="F15" s="1">
        <v>1.11022E-16</v>
      </c>
      <c r="G15">
        <v>0</v>
      </c>
      <c r="H15">
        <v>0</v>
      </c>
      <c r="I15">
        <v>0</v>
      </c>
      <c r="J15" s="1">
        <v>4.4379399999999997E-9</v>
      </c>
      <c r="K15" s="1">
        <v>5.4631100000000001E-6</v>
      </c>
      <c r="L15" s="1">
        <v>-2.1760400000000001E-14</v>
      </c>
      <c r="M15">
        <v>0</v>
      </c>
      <c r="N15">
        <v>0</v>
      </c>
      <c r="O15">
        <v>1</v>
      </c>
      <c r="P15" s="1">
        <v>2.2262500000000001E-6</v>
      </c>
      <c r="Q15">
        <v>2.7405139999999999E-3</v>
      </c>
      <c r="R15" s="1">
        <v>3.1641399999999999E-14</v>
      </c>
      <c r="S15">
        <v>0</v>
      </c>
      <c r="T15">
        <v>0</v>
      </c>
      <c r="U15">
        <v>2</v>
      </c>
      <c r="V15">
        <v>2.8739299999999999E-4</v>
      </c>
      <c r="W15">
        <v>0.353781026</v>
      </c>
      <c r="X15" s="1">
        <v>9.9524600000000004E-8</v>
      </c>
      <c r="Y15" s="1">
        <v>1.01067E-7</v>
      </c>
      <c r="Z15">
        <v>0</v>
      </c>
      <c r="AA15">
        <v>3</v>
      </c>
      <c r="AB15">
        <v>5.4819099999999996E-4</v>
      </c>
      <c r="AC15">
        <v>0.67482319000000002</v>
      </c>
      <c r="AD15" s="1">
        <v>6.9289300000000003E-6</v>
      </c>
      <c r="AE15" s="1">
        <v>7.02595E-6</v>
      </c>
      <c r="AF15" s="1">
        <v>1.44329E-15</v>
      </c>
      <c r="AG15">
        <v>4</v>
      </c>
      <c r="AH15">
        <v>6.6224199999999995E-4</v>
      </c>
      <c r="AI15">
        <v>0.81521954500000005</v>
      </c>
      <c r="AJ15" s="1">
        <v>2.3054700000000001E-5</v>
      </c>
      <c r="AK15" s="1">
        <v>2.3363E-5</v>
      </c>
      <c r="AL15" s="1">
        <v>9.8158100000000002E-11</v>
      </c>
      <c r="AM15">
        <v>5</v>
      </c>
      <c r="AN15">
        <v>9.4380600000000005E-4</v>
      </c>
      <c r="AO15">
        <v>1.1618256069999999</v>
      </c>
      <c r="AP15">
        <v>2.0450199999999999E-4</v>
      </c>
      <c r="AQ15">
        <v>2.0693400000000001E-4</v>
      </c>
      <c r="AR15" s="1">
        <v>1.5349399999999999E-5</v>
      </c>
      <c r="AS15">
        <v>6</v>
      </c>
      <c r="AT15">
        <v>1.687154E-3</v>
      </c>
      <c r="AU15">
        <v>2.0768859970000002</v>
      </c>
      <c r="AV15">
        <v>5.485963E-3</v>
      </c>
      <c r="AW15">
        <v>5.5321290000000002E-3</v>
      </c>
      <c r="AX15">
        <v>2.9236646000000002E-2</v>
      </c>
      <c r="AY15">
        <f t="shared" si="0"/>
        <v>3.3783783783783786E-4</v>
      </c>
      <c r="AZ15">
        <f t="shared" si="1"/>
        <v>-4.6166000000000262E-5</v>
      </c>
      <c r="BA15">
        <f t="shared" si="2"/>
        <v>2.1312995560000242E-9</v>
      </c>
      <c r="BC15">
        <f t="shared" si="8"/>
        <v>148</v>
      </c>
      <c r="BD15">
        <f t="shared" si="3"/>
        <v>-2.3750683000000002E-2</v>
      </c>
      <c r="BE15">
        <f t="shared" si="4"/>
        <v>5.6409494296648908E-4</v>
      </c>
      <c r="BG15" t="b">
        <f t="shared" si="5"/>
        <v>0</v>
      </c>
      <c r="BH15">
        <f t="shared" si="6"/>
        <v>4.6166000000000262E-5</v>
      </c>
      <c r="BK15">
        <f t="shared" si="7"/>
        <v>2.3750683000000002E-2</v>
      </c>
    </row>
    <row r="16" spans="1:67">
      <c r="A16" t="s">
        <v>48</v>
      </c>
      <c r="B16">
        <v>3</v>
      </c>
      <c r="C16">
        <v>-1</v>
      </c>
      <c r="D16" s="1">
        <v>5.9604600000000002E-8</v>
      </c>
      <c r="E16" s="1">
        <v>7.3373299999999998E-5</v>
      </c>
      <c r="F16" s="1">
        <v>6.5725199999999994E-14</v>
      </c>
      <c r="G16" s="1">
        <v>6.5836200000000003E-14</v>
      </c>
      <c r="H16">
        <v>0</v>
      </c>
      <c r="I16">
        <v>0</v>
      </c>
      <c r="J16" s="1">
        <v>1.25705E-7</v>
      </c>
      <c r="K16">
        <v>1.54742E-4</v>
      </c>
      <c r="L16" s="1">
        <v>5.7309700000000004E-13</v>
      </c>
      <c r="M16" s="1">
        <v>6.1750599999999997E-13</v>
      </c>
      <c r="N16">
        <v>0</v>
      </c>
      <c r="O16">
        <v>1</v>
      </c>
      <c r="P16" s="1">
        <v>1.2145599999999999E-6</v>
      </c>
      <c r="Q16">
        <v>1.4951179999999999E-3</v>
      </c>
      <c r="R16" s="1">
        <v>5.5503200000000001E-10</v>
      </c>
      <c r="S16" s="1">
        <v>5.5640099999999997E-10</v>
      </c>
      <c r="T16">
        <v>0</v>
      </c>
      <c r="U16">
        <v>2</v>
      </c>
      <c r="V16" s="1">
        <v>4.74434E-5</v>
      </c>
      <c r="W16">
        <v>5.8402771999999999E-2</v>
      </c>
      <c r="X16" s="1">
        <v>3.1705899999999997E-5</v>
      </c>
      <c r="Y16" s="1">
        <v>3.1779999999999997E-5</v>
      </c>
      <c r="Z16">
        <v>0</v>
      </c>
      <c r="AA16">
        <v>3</v>
      </c>
      <c r="AB16" s="1">
        <v>6.8771700000000004E-5</v>
      </c>
      <c r="AC16">
        <v>8.4657948999999996E-2</v>
      </c>
      <c r="AD16" s="1">
        <v>9.4698399999999994E-5</v>
      </c>
      <c r="AE16" s="1">
        <v>9.4915199999999995E-5</v>
      </c>
      <c r="AF16">
        <v>0</v>
      </c>
      <c r="AG16">
        <v>4</v>
      </c>
      <c r="AH16">
        <v>1.52468E-4</v>
      </c>
      <c r="AI16">
        <v>0.18768837999999999</v>
      </c>
      <c r="AJ16">
        <v>9.5587600000000003E-4</v>
      </c>
      <c r="AK16">
        <v>9.5789200000000001E-4</v>
      </c>
      <c r="AL16">
        <v>0</v>
      </c>
      <c r="AM16">
        <v>5</v>
      </c>
      <c r="AN16">
        <v>1.62602E-4</v>
      </c>
      <c r="AO16">
        <v>0.200162602</v>
      </c>
      <c r="AP16">
        <v>1.1487470000000001E-3</v>
      </c>
      <c r="AQ16">
        <v>1.151146E-3</v>
      </c>
      <c r="AR16">
        <v>0</v>
      </c>
      <c r="AS16">
        <v>6</v>
      </c>
      <c r="AT16">
        <v>2.9579999999999998E-4</v>
      </c>
      <c r="AU16">
        <v>0.36412936299999998</v>
      </c>
      <c r="AV16">
        <v>6.128072E-3</v>
      </c>
      <c r="AW16">
        <v>6.1392149999999999E-3</v>
      </c>
      <c r="AX16" s="1">
        <v>3.49681E-6</v>
      </c>
      <c r="AY16">
        <f t="shared" si="0"/>
        <v>3.4013605442176874E-4</v>
      </c>
      <c r="AZ16">
        <f t="shared" si="1"/>
        <v>-1.1142999999999917E-5</v>
      </c>
      <c r="BA16">
        <f t="shared" si="2"/>
        <v>1.2416644899999815E-10</v>
      </c>
      <c r="BC16">
        <f t="shared" si="8"/>
        <v>147</v>
      </c>
      <c r="BD16">
        <f t="shared" si="3"/>
        <v>6.1245751900000003E-3</v>
      </c>
      <c r="BE16">
        <f t="shared" si="4"/>
        <v>3.7510421257963542E-5</v>
      </c>
      <c r="BG16" t="b">
        <f t="shared" si="5"/>
        <v>0</v>
      </c>
      <c r="BH16">
        <f t="shared" si="6"/>
        <v>1.1142999999999917E-5</v>
      </c>
      <c r="BK16">
        <f t="shared" si="7"/>
        <v>6.1245751900000003E-3</v>
      </c>
    </row>
    <row r="17" spans="1:63">
      <c r="A17" t="s">
        <v>135</v>
      </c>
      <c r="B17">
        <v>9</v>
      </c>
      <c r="C17">
        <v>-1</v>
      </c>
      <c r="D17" s="1">
        <v>5.9604600000000002E-8</v>
      </c>
      <c r="E17" s="1">
        <v>7.3373299999999998E-5</v>
      </c>
      <c r="F17" s="1">
        <v>1.11022E-16</v>
      </c>
      <c r="G17">
        <v>0</v>
      </c>
      <c r="H17">
        <v>0</v>
      </c>
      <c r="I17">
        <v>0</v>
      </c>
      <c r="J17" s="1">
        <v>4.2672499999999997E-9</v>
      </c>
      <c r="K17" s="1">
        <v>5.2529899999999997E-6</v>
      </c>
      <c r="L17" s="1">
        <v>-2.6201300000000001E-14</v>
      </c>
      <c r="M17">
        <v>0</v>
      </c>
      <c r="N17">
        <v>0</v>
      </c>
      <c r="O17">
        <v>1</v>
      </c>
      <c r="P17" s="1">
        <v>3.0703699999999999E-6</v>
      </c>
      <c r="Q17">
        <v>3.77962E-3</v>
      </c>
      <c r="R17" s="1">
        <v>-3.3528699999999998E-14</v>
      </c>
      <c r="S17">
        <v>0</v>
      </c>
      <c r="T17">
        <v>0</v>
      </c>
      <c r="U17">
        <v>2</v>
      </c>
      <c r="V17">
        <v>5.36295E-4</v>
      </c>
      <c r="W17">
        <v>0.66017872099999997</v>
      </c>
      <c r="X17" s="1">
        <v>3.5402500000000002E-8</v>
      </c>
      <c r="Y17" s="1">
        <v>3.6303399999999999E-8</v>
      </c>
      <c r="Z17">
        <v>0</v>
      </c>
      <c r="AA17">
        <v>3</v>
      </c>
      <c r="AB17">
        <v>8.0774500000000001E-4</v>
      </c>
      <c r="AC17">
        <v>0.99433466500000001</v>
      </c>
      <c r="AD17" s="1">
        <v>1.0499300000000001E-6</v>
      </c>
      <c r="AE17" s="1">
        <v>1.07453E-6</v>
      </c>
      <c r="AF17" s="1">
        <v>8.8640199999999998E-13</v>
      </c>
      <c r="AG17">
        <v>4</v>
      </c>
      <c r="AH17">
        <v>1.1123000000000001E-3</v>
      </c>
      <c r="AI17">
        <v>1.3692416569999999</v>
      </c>
      <c r="AJ17" s="1">
        <v>1.3420900000000001E-5</v>
      </c>
      <c r="AK17" s="1">
        <v>1.3706100000000001E-5</v>
      </c>
      <c r="AL17" s="1">
        <v>6.2342799999999996E-7</v>
      </c>
      <c r="AM17">
        <v>5</v>
      </c>
      <c r="AN17">
        <v>2.3960610000000001E-3</v>
      </c>
      <c r="AO17">
        <v>2.9495505319999999</v>
      </c>
      <c r="AP17">
        <v>3.3662449999999999E-3</v>
      </c>
      <c r="AQ17">
        <v>3.4111319999999999E-3</v>
      </c>
      <c r="AR17">
        <v>4.3045321999999997E-2</v>
      </c>
      <c r="AS17">
        <v>6</v>
      </c>
      <c r="AT17">
        <v>2.6647469999999999E-3</v>
      </c>
      <c r="AU17">
        <v>3.2803033140000002</v>
      </c>
      <c r="AV17">
        <v>6.5834450000000003E-3</v>
      </c>
      <c r="AW17">
        <v>6.6619419999999997E-3</v>
      </c>
      <c r="AX17">
        <v>7.4560511999999995E-2</v>
      </c>
      <c r="AY17">
        <f t="shared" si="0"/>
        <v>3.4246575342465754E-4</v>
      </c>
      <c r="AZ17">
        <f t="shared" si="1"/>
        <v>-7.8496999999999421E-5</v>
      </c>
      <c r="BA17">
        <f t="shared" si="2"/>
        <v>6.1617790089999094E-9</v>
      </c>
      <c r="BC17">
        <f t="shared" si="8"/>
        <v>146</v>
      </c>
      <c r="BD17">
        <f t="shared" si="3"/>
        <v>-6.7977067000000002E-2</v>
      </c>
      <c r="BE17">
        <f t="shared" si="4"/>
        <v>4.6208816379224894E-3</v>
      </c>
      <c r="BG17" t="b">
        <f t="shared" si="5"/>
        <v>0</v>
      </c>
      <c r="BH17">
        <f t="shared" si="6"/>
        <v>7.8496999999999421E-5</v>
      </c>
      <c r="BK17">
        <f t="shared" si="7"/>
        <v>6.7977067000000002E-2</v>
      </c>
    </row>
    <row r="18" spans="1:63">
      <c r="A18" t="s">
        <v>83</v>
      </c>
      <c r="B18">
        <v>3</v>
      </c>
      <c r="C18">
        <v>-1</v>
      </c>
      <c r="D18" s="1">
        <v>5.9604600000000002E-8</v>
      </c>
      <c r="E18" s="1">
        <v>7.3373299999999998E-5</v>
      </c>
      <c r="F18" s="1">
        <v>6.5725199999999994E-14</v>
      </c>
      <c r="G18" s="1">
        <v>6.5836200000000003E-14</v>
      </c>
      <c r="H18">
        <v>0</v>
      </c>
      <c r="I18">
        <v>0</v>
      </c>
      <c r="J18" s="1">
        <v>4.4379399999999997E-9</v>
      </c>
      <c r="K18" s="1">
        <v>5.4631100000000001E-6</v>
      </c>
      <c r="L18" s="1">
        <v>-2.1760400000000001E-14</v>
      </c>
      <c r="M18">
        <v>0</v>
      </c>
      <c r="N18">
        <v>0</v>
      </c>
      <c r="O18">
        <v>1</v>
      </c>
      <c r="P18" s="1">
        <v>9.3715599999999995E-7</v>
      </c>
      <c r="Q18">
        <v>1.1536389999999999E-3</v>
      </c>
      <c r="R18" s="1">
        <v>2.5504900000000001E-10</v>
      </c>
      <c r="S18" s="1">
        <v>2.5567200000000002E-10</v>
      </c>
      <c r="T18">
        <v>0</v>
      </c>
      <c r="U18">
        <v>2</v>
      </c>
      <c r="V18">
        <v>1.4053700000000001E-4</v>
      </c>
      <c r="W18">
        <v>0.17300047599999999</v>
      </c>
      <c r="X18">
        <v>7.5676400000000005E-4</v>
      </c>
      <c r="Y18">
        <v>7.5838000000000001E-4</v>
      </c>
      <c r="Z18">
        <v>0</v>
      </c>
      <c r="AA18">
        <v>3</v>
      </c>
      <c r="AB18">
        <v>2.8315099999999999E-4</v>
      </c>
      <c r="AC18">
        <v>0.34855900299999998</v>
      </c>
      <c r="AD18">
        <v>5.4369259999999999E-3</v>
      </c>
      <c r="AE18">
        <v>5.4469480000000001E-3</v>
      </c>
      <c r="AF18" s="1">
        <v>1.07255E-6</v>
      </c>
      <c r="AG18">
        <v>4</v>
      </c>
      <c r="AH18">
        <v>1.7002200000000001E-4</v>
      </c>
      <c r="AI18">
        <v>0.20929741599999999</v>
      </c>
      <c r="AJ18">
        <v>1.3044560000000001E-3</v>
      </c>
      <c r="AK18">
        <v>1.3071599999999999E-3</v>
      </c>
      <c r="AL18">
        <v>0</v>
      </c>
      <c r="AM18">
        <v>5</v>
      </c>
      <c r="AN18">
        <v>1.7421599999999999E-4</v>
      </c>
      <c r="AO18">
        <v>0.21445992999999999</v>
      </c>
      <c r="AP18">
        <v>1.3980310000000001E-3</v>
      </c>
      <c r="AQ18">
        <v>1.4009160000000001E-3</v>
      </c>
      <c r="AR18">
        <v>0</v>
      </c>
      <c r="AS18">
        <v>6</v>
      </c>
      <c r="AT18">
        <v>3.2538000000000001E-4</v>
      </c>
      <c r="AU18">
        <v>0.40054229899999999</v>
      </c>
      <c r="AV18">
        <v>7.9414599999999991E-3</v>
      </c>
      <c r="AW18">
        <v>7.9554450000000002E-3</v>
      </c>
      <c r="AX18" s="1">
        <v>3.2411299999999999E-5</v>
      </c>
      <c r="AY18">
        <f t="shared" si="0"/>
        <v>3.4482758620689658E-4</v>
      </c>
      <c r="AZ18">
        <f t="shared" si="1"/>
        <v>-1.398500000000108E-5</v>
      </c>
      <c r="BA18">
        <f t="shared" si="2"/>
        <v>1.955802250000302E-10</v>
      </c>
      <c r="BC18">
        <f t="shared" si="8"/>
        <v>145</v>
      </c>
      <c r="BD18">
        <f t="shared" si="3"/>
        <v>7.9090486999999991E-3</v>
      </c>
      <c r="BE18">
        <f t="shared" si="4"/>
        <v>6.2553051338971671E-5</v>
      </c>
      <c r="BG18" t="b">
        <f t="shared" si="5"/>
        <v>0</v>
      </c>
      <c r="BH18">
        <f t="shared" si="6"/>
        <v>1.398500000000108E-5</v>
      </c>
      <c r="BK18">
        <f t="shared" si="7"/>
        <v>7.9090486999999991E-3</v>
      </c>
    </row>
    <row r="19" spans="1:63">
      <c r="A19" t="s">
        <v>86</v>
      </c>
      <c r="B19">
        <v>2</v>
      </c>
      <c r="C19">
        <v>-1</v>
      </c>
      <c r="D19" s="1">
        <v>5.9604600000000002E-8</v>
      </c>
      <c r="E19" s="1">
        <v>7.3373299999999998E-5</v>
      </c>
      <c r="F19" s="1">
        <v>2.6894999999999999E-9</v>
      </c>
      <c r="G19" s="1">
        <v>2.6916899999999998E-9</v>
      </c>
      <c r="H19">
        <v>0</v>
      </c>
      <c r="I19">
        <v>0</v>
      </c>
      <c r="J19" s="1">
        <v>1.18421E-8</v>
      </c>
      <c r="K19" s="1">
        <v>1.4577600000000001E-5</v>
      </c>
      <c r="L19" s="1">
        <v>1.06232E-10</v>
      </c>
      <c r="M19" s="1">
        <v>1.06252E-10</v>
      </c>
      <c r="N19">
        <v>0</v>
      </c>
      <c r="O19">
        <v>1</v>
      </c>
      <c r="P19" s="1">
        <v>1.2296400000000001E-6</v>
      </c>
      <c r="Q19">
        <v>1.5136850000000001E-3</v>
      </c>
      <c r="R19" s="1">
        <v>1.14354E-6</v>
      </c>
      <c r="S19" s="1">
        <v>1.14447E-6</v>
      </c>
      <c r="T19">
        <v>0</v>
      </c>
      <c r="U19">
        <v>2</v>
      </c>
      <c r="V19" s="1">
        <v>7.7755000000000003E-5</v>
      </c>
      <c r="W19">
        <v>9.5716413E-2</v>
      </c>
      <c r="X19">
        <v>4.295681E-3</v>
      </c>
      <c r="Y19">
        <v>4.2987390000000002E-3</v>
      </c>
      <c r="Z19">
        <v>0</v>
      </c>
      <c r="AA19">
        <v>3</v>
      </c>
      <c r="AB19">
        <v>1.4403800000000001E-4</v>
      </c>
      <c r="AC19">
        <v>0.17731128400000001</v>
      </c>
      <c r="AD19">
        <v>1.3970586E-2</v>
      </c>
      <c r="AE19">
        <v>1.3979386E-2</v>
      </c>
      <c r="AF19" s="1">
        <v>1.73811E-6</v>
      </c>
      <c r="AG19">
        <v>4</v>
      </c>
      <c r="AH19">
        <v>1.2552599999999999E-4</v>
      </c>
      <c r="AI19">
        <v>0.15452245000000001</v>
      </c>
      <c r="AJ19">
        <v>1.0770134000000001E-2</v>
      </c>
      <c r="AK19">
        <v>1.0777161E-2</v>
      </c>
      <c r="AL19" s="1">
        <v>2.2219300000000002E-8</v>
      </c>
      <c r="AM19">
        <v>5</v>
      </c>
      <c r="AN19">
        <v>1.08764E-4</v>
      </c>
      <c r="AO19">
        <v>0.13388802799999999</v>
      </c>
      <c r="AP19">
        <v>8.1962319999999995E-3</v>
      </c>
      <c r="AQ19">
        <v>8.2017489999999995E-3</v>
      </c>
      <c r="AR19" s="1">
        <v>4.9121200000000002E-11</v>
      </c>
      <c r="AS19">
        <v>6</v>
      </c>
      <c r="AT19">
        <v>1.0846E-4</v>
      </c>
      <c r="AU19">
        <v>0.1335141</v>
      </c>
      <c r="AV19">
        <v>8.1525209999999994E-3</v>
      </c>
      <c r="AW19">
        <v>8.1580109999999997E-3</v>
      </c>
      <c r="AX19" s="1">
        <v>4.2761900000000001E-11</v>
      </c>
      <c r="AY19">
        <f t="shared" si="0"/>
        <v>3.4722222222222224E-4</v>
      </c>
      <c r="AZ19">
        <f t="shared" si="1"/>
        <v>-5.4900000000003557E-6</v>
      </c>
      <c r="BA19">
        <f t="shared" si="2"/>
        <v>3.0140100000003908E-11</v>
      </c>
      <c r="BC19">
        <f t="shared" si="8"/>
        <v>144</v>
      </c>
      <c r="BD19">
        <f t="shared" si="3"/>
        <v>8.1525209572380995E-3</v>
      </c>
      <c r="BE19">
        <f t="shared" si="4"/>
        <v>6.6463597958206418E-5</v>
      </c>
      <c r="BG19" t="b">
        <f t="shared" si="5"/>
        <v>0</v>
      </c>
      <c r="BH19">
        <f t="shared" si="6"/>
        <v>5.4900000000003557E-6</v>
      </c>
      <c r="BK19">
        <f t="shared" si="7"/>
        <v>8.1525209572380995E-3</v>
      </c>
    </row>
    <row r="20" spans="1:63">
      <c r="A20" t="s">
        <v>141</v>
      </c>
      <c r="B20">
        <v>7</v>
      </c>
      <c r="C20">
        <v>-1</v>
      </c>
      <c r="D20" s="1">
        <v>5.9604600000000002E-8</v>
      </c>
      <c r="E20" s="1">
        <v>7.3373299999999998E-5</v>
      </c>
      <c r="F20" s="1">
        <v>1.11022E-16</v>
      </c>
      <c r="G20">
        <v>0</v>
      </c>
      <c r="H20">
        <v>0</v>
      </c>
      <c r="I20">
        <v>0</v>
      </c>
      <c r="J20" s="1">
        <v>3.1428399999999998E-7</v>
      </c>
      <c r="K20">
        <v>3.8688299999999998E-4</v>
      </c>
      <c r="L20" s="1">
        <v>4.2077499999999998E-14</v>
      </c>
      <c r="M20">
        <v>0</v>
      </c>
      <c r="N20">
        <v>0</v>
      </c>
      <c r="O20">
        <v>1</v>
      </c>
      <c r="P20" s="1">
        <v>3.0170500000000002E-6</v>
      </c>
      <c r="Q20">
        <v>3.7139920000000002E-3</v>
      </c>
      <c r="R20" s="1">
        <v>-4.5297099999999998E-14</v>
      </c>
      <c r="S20">
        <v>0</v>
      </c>
      <c r="T20">
        <v>0</v>
      </c>
      <c r="U20">
        <v>2</v>
      </c>
      <c r="V20">
        <v>8.0893999999999996E-4</v>
      </c>
      <c r="W20">
        <v>0.99580492399999998</v>
      </c>
      <c r="X20" s="1">
        <v>8.0111399999999993E-5</v>
      </c>
      <c r="Y20" s="1">
        <v>8.1120100000000003E-5</v>
      </c>
      <c r="Z20" s="1">
        <v>2.4607900000000002E-7</v>
      </c>
      <c r="AA20">
        <v>3</v>
      </c>
      <c r="AB20">
        <v>1.2729869999999999E-3</v>
      </c>
      <c r="AC20">
        <v>1.5670474320000001</v>
      </c>
      <c r="AD20">
        <v>1.175536E-3</v>
      </c>
      <c r="AE20">
        <v>1.187614E-3</v>
      </c>
      <c r="AF20">
        <v>2.3095500000000001E-3</v>
      </c>
      <c r="AG20">
        <v>4</v>
      </c>
      <c r="AH20">
        <v>1.2606799999999999E-3</v>
      </c>
      <c r="AI20">
        <v>1.5518969520000001</v>
      </c>
      <c r="AJ20">
        <v>1.1124819999999999E-3</v>
      </c>
      <c r="AK20">
        <v>1.1239760000000001E-3</v>
      </c>
      <c r="AL20">
        <v>2.053306E-3</v>
      </c>
      <c r="AM20">
        <v>5</v>
      </c>
      <c r="AN20">
        <v>1.823531E-3</v>
      </c>
      <c r="AO20">
        <v>2.2447670799999999</v>
      </c>
      <c r="AP20">
        <v>8.2087150000000001E-3</v>
      </c>
      <c r="AQ20">
        <v>8.2731139999999998E-3</v>
      </c>
      <c r="AR20">
        <v>4.6875048000000002E-2</v>
      </c>
      <c r="AS20">
        <v>6</v>
      </c>
      <c r="AT20">
        <v>1.8371150000000001E-3</v>
      </c>
      <c r="AU20">
        <v>2.2614888249999998</v>
      </c>
      <c r="AV20">
        <v>8.5259649999999999E-3</v>
      </c>
      <c r="AW20">
        <v>8.5923790000000007E-3</v>
      </c>
      <c r="AX20">
        <v>4.8844507000000002E-2</v>
      </c>
      <c r="AY20">
        <f t="shared" si="0"/>
        <v>3.4965034965034965E-4</v>
      </c>
      <c r="AZ20">
        <f t="shared" si="1"/>
        <v>-6.641400000000075E-5</v>
      </c>
      <c r="BA20">
        <f t="shared" si="2"/>
        <v>4.4108193960000996E-9</v>
      </c>
      <c r="BC20">
        <f t="shared" si="8"/>
        <v>143</v>
      </c>
      <c r="BD20">
        <f t="shared" si="3"/>
        <v>-4.0318541999999999E-2</v>
      </c>
      <c r="BE20">
        <f t="shared" si="4"/>
        <v>1.625584829005764E-3</v>
      </c>
      <c r="BH20">
        <f t="shared" si="6"/>
        <v>6.641400000000075E-5</v>
      </c>
      <c r="BK20">
        <f t="shared" si="7"/>
        <v>4.0318541999999999E-2</v>
      </c>
    </row>
    <row r="21" spans="1:63">
      <c r="A21" t="s">
        <v>90</v>
      </c>
      <c r="B21">
        <v>2</v>
      </c>
      <c r="C21">
        <v>-1</v>
      </c>
      <c r="D21" s="1">
        <v>5.9604600000000002E-8</v>
      </c>
      <c r="E21" s="1">
        <v>7.3373299999999998E-5</v>
      </c>
      <c r="F21" s="1">
        <v>2.6894999999999999E-9</v>
      </c>
      <c r="G21" s="1">
        <v>2.6916899999999998E-9</v>
      </c>
      <c r="H21">
        <v>0</v>
      </c>
      <c r="I21">
        <v>0</v>
      </c>
      <c r="J21" s="1">
        <v>5.4779500000000001E-9</v>
      </c>
      <c r="K21" s="1">
        <v>6.7433500000000004E-6</v>
      </c>
      <c r="L21" s="1">
        <v>2.26941E-11</v>
      </c>
      <c r="M21" s="1">
        <v>2.27363E-11</v>
      </c>
      <c r="N21">
        <v>0</v>
      </c>
      <c r="O21">
        <v>1</v>
      </c>
      <c r="P21" s="1">
        <v>6.5787800000000001E-7</v>
      </c>
      <c r="Q21">
        <v>8.0984799999999995E-4</v>
      </c>
      <c r="R21" s="1">
        <v>3.2748400000000002E-7</v>
      </c>
      <c r="S21" s="1">
        <v>3.2775000000000001E-7</v>
      </c>
      <c r="T21">
        <v>0</v>
      </c>
      <c r="U21">
        <v>2</v>
      </c>
      <c r="V21" s="1">
        <v>2.40862E-5</v>
      </c>
      <c r="W21">
        <v>2.9650063000000001E-2</v>
      </c>
      <c r="X21">
        <v>4.30634E-4</v>
      </c>
      <c r="Y21">
        <v>4.3096999999999998E-4</v>
      </c>
      <c r="Z21">
        <v>0</v>
      </c>
      <c r="AA21">
        <v>3</v>
      </c>
      <c r="AB21" s="1">
        <v>2.4028599999999999E-5</v>
      </c>
      <c r="AC21">
        <v>2.9579263000000001E-2</v>
      </c>
      <c r="AD21">
        <v>4.2860000000000001E-4</v>
      </c>
      <c r="AE21">
        <v>4.2893500000000003E-4</v>
      </c>
      <c r="AF21">
        <v>0</v>
      </c>
      <c r="AG21">
        <v>4</v>
      </c>
      <c r="AH21" s="1">
        <v>6.1202600000000003E-5</v>
      </c>
      <c r="AI21">
        <v>7.5340365000000006E-2</v>
      </c>
      <c r="AJ21">
        <v>2.6975079999999999E-3</v>
      </c>
      <c r="AK21">
        <v>2.6994850000000002E-3</v>
      </c>
      <c r="AL21">
        <v>0</v>
      </c>
      <c r="AM21">
        <v>5</v>
      </c>
      <c r="AN21">
        <v>1.0199E-4</v>
      </c>
      <c r="AO21">
        <v>0.12555001900000001</v>
      </c>
      <c r="AP21">
        <v>7.2468360000000004E-3</v>
      </c>
      <c r="AQ21">
        <v>7.2517750000000002E-3</v>
      </c>
      <c r="AR21" s="1">
        <v>1.63425E-12</v>
      </c>
      <c r="AS21">
        <v>6</v>
      </c>
      <c r="AT21">
        <v>1.1620699999999999E-4</v>
      </c>
      <c r="AU21">
        <v>0.14305082099999999</v>
      </c>
      <c r="AV21">
        <v>9.3002250000000005E-3</v>
      </c>
      <c r="AW21">
        <v>9.3063989999999999E-3</v>
      </c>
      <c r="AX21" s="1">
        <v>1.0413700000000001E-9</v>
      </c>
      <c r="AY21">
        <f t="shared" si="0"/>
        <v>3.5211267605633805E-4</v>
      </c>
      <c r="AZ21">
        <f t="shared" si="1"/>
        <v>-6.1739999999994161E-6</v>
      </c>
      <c r="BA21">
        <f t="shared" si="2"/>
        <v>3.8118275999992788E-11</v>
      </c>
      <c r="BC21">
        <f t="shared" si="8"/>
        <v>142</v>
      </c>
      <c r="BD21">
        <f t="shared" si="3"/>
        <v>9.3002239586299999E-3</v>
      </c>
      <c r="BE21">
        <f t="shared" si="4"/>
        <v>8.6494165680675467E-5</v>
      </c>
      <c r="BH21">
        <f t="shared" si="6"/>
        <v>6.1739999999994161E-6</v>
      </c>
      <c r="BK21">
        <f t="shared" si="7"/>
        <v>9.3002239586299999E-3</v>
      </c>
    </row>
    <row r="22" spans="1:63">
      <c r="A22" t="s">
        <v>32</v>
      </c>
      <c r="B22">
        <v>5</v>
      </c>
      <c r="C22">
        <v>-1</v>
      </c>
      <c r="D22" s="1">
        <v>5.9604600000000002E-8</v>
      </c>
      <c r="E22" s="1">
        <v>7.3373299999999998E-5</v>
      </c>
      <c r="F22" s="1">
        <v>1.11022E-16</v>
      </c>
      <c r="G22">
        <v>0</v>
      </c>
      <c r="H22">
        <v>0</v>
      </c>
      <c r="I22">
        <v>0</v>
      </c>
      <c r="J22" s="1">
        <v>4.6291700000000001E-9</v>
      </c>
      <c r="K22" s="1">
        <v>5.6985099999999996E-6</v>
      </c>
      <c r="L22" s="1">
        <v>-1.5099E-14</v>
      </c>
      <c r="M22">
        <v>0</v>
      </c>
      <c r="N22">
        <v>0</v>
      </c>
      <c r="O22">
        <v>1</v>
      </c>
      <c r="P22" s="1">
        <v>3.0230900000000001E-6</v>
      </c>
      <c r="Q22">
        <v>3.7214269999999998E-3</v>
      </c>
      <c r="R22" s="1">
        <v>5.4400900000000002E-14</v>
      </c>
      <c r="S22" s="1">
        <v>5.8841800000000001E-15</v>
      </c>
      <c r="T22">
        <v>0</v>
      </c>
      <c r="U22">
        <v>2</v>
      </c>
      <c r="V22">
        <v>3.4288299999999999E-4</v>
      </c>
      <c r="W22">
        <v>0.42208884400000002</v>
      </c>
      <c r="X22" s="1">
        <v>7.81492E-5</v>
      </c>
      <c r="Y22" s="1">
        <v>7.8680100000000006E-5</v>
      </c>
      <c r="Z22">
        <v>0</v>
      </c>
      <c r="AA22">
        <v>3</v>
      </c>
      <c r="AB22">
        <v>3.3239599999999999E-4</v>
      </c>
      <c r="AC22">
        <v>0.40917988500000002</v>
      </c>
      <c r="AD22" s="1">
        <v>6.7621300000000003E-5</v>
      </c>
      <c r="AE22" s="1">
        <v>6.8083400000000006E-5</v>
      </c>
      <c r="AF22">
        <v>0</v>
      </c>
      <c r="AG22">
        <v>4</v>
      </c>
      <c r="AH22">
        <v>3.54631E-4</v>
      </c>
      <c r="AI22">
        <v>0.43655117100000002</v>
      </c>
      <c r="AJ22" s="1">
        <v>9.1394899999999995E-5</v>
      </c>
      <c r="AK22" s="1">
        <v>9.2011599999999998E-5</v>
      </c>
      <c r="AL22" s="1">
        <v>2.2204499999999999E-16</v>
      </c>
      <c r="AM22">
        <v>5</v>
      </c>
      <c r="AN22">
        <v>6.3558699999999996E-4</v>
      </c>
      <c r="AO22">
        <v>0.78240816300000005</v>
      </c>
      <c r="AP22">
        <v>1.2737930000000001E-3</v>
      </c>
      <c r="AQ22">
        <v>1.2810849999999999E-3</v>
      </c>
      <c r="AR22" s="1">
        <v>1.9355899999999999E-5</v>
      </c>
      <c r="AS22">
        <v>6</v>
      </c>
      <c r="AT22">
        <v>1.0352989999999999E-3</v>
      </c>
      <c r="AU22">
        <v>1.274452771</v>
      </c>
      <c r="AV22">
        <v>9.8129359999999995E-3</v>
      </c>
      <c r="AW22">
        <v>9.8562800000000002E-3</v>
      </c>
      <c r="AX22">
        <v>1.6144344000000001E-2</v>
      </c>
      <c r="AY22">
        <f t="shared" si="0"/>
        <v>3.5460992907801421E-4</v>
      </c>
      <c r="AZ22">
        <f t="shared" si="1"/>
        <v>-4.3344000000000715E-5</v>
      </c>
      <c r="BA22">
        <f t="shared" si="2"/>
        <v>1.8787023360000621E-9</v>
      </c>
      <c r="BC22">
        <f t="shared" si="8"/>
        <v>141</v>
      </c>
      <c r="BD22">
        <f t="shared" si="3"/>
        <v>-6.3314080000000019E-3</v>
      </c>
      <c r="BE22">
        <f t="shared" si="4"/>
        <v>4.0086727262464025E-5</v>
      </c>
      <c r="BH22">
        <f t="shared" si="6"/>
        <v>4.3344000000000715E-5</v>
      </c>
      <c r="BK22">
        <f t="shared" si="7"/>
        <v>6.3314080000000019E-3</v>
      </c>
    </row>
    <row r="23" spans="1:63">
      <c r="A23" t="s">
        <v>27</v>
      </c>
      <c r="B23">
        <v>6</v>
      </c>
      <c r="C23">
        <v>-1</v>
      </c>
      <c r="D23" s="1">
        <v>5.9604600000000002E-8</v>
      </c>
      <c r="E23" s="1">
        <v>7.3373299999999998E-5</v>
      </c>
      <c r="F23" s="1">
        <v>1.11022E-16</v>
      </c>
      <c r="G23">
        <v>0</v>
      </c>
      <c r="H23">
        <v>0</v>
      </c>
      <c r="I23">
        <v>0</v>
      </c>
      <c r="J23" s="1">
        <v>1.65412E-7</v>
      </c>
      <c r="K23">
        <v>2.03623E-4</v>
      </c>
      <c r="L23" s="1">
        <v>6.6613400000000001E-16</v>
      </c>
      <c r="M23">
        <v>0</v>
      </c>
      <c r="N23">
        <v>0</v>
      </c>
      <c r="O23">
        <v>1</v>
      </c>
      <c r="P23" s="1">
        <v>1.49728E-7</v>
      </c>
      <c r="Q23">
        <v>1.84315E-4</v>
      </c>
      <c r="R23" s="1">
        <v>3.9301899999999999E-14</v>
      </c>
      <c r="S23">
        <v>0</v>
      </c>
      <c r="T23">
        <v>0</v>
      </c>
      <c r="U23">
        <v>2</v>
      </c>
      <c r="V23" s="1">
        <v>2.9460800000000001E-5</v>
      </c>
      <c r="W23">
        <v>3.6266225999999999E-2</v>
      </c>
      <c r="X23" s="1">
        <v>2.99705E-12</v>
      </c>
      <c r="Y23" s="1">
        <v>3.06333E-12</v>
      </c>
      <c r="Z23">
        <v>0</v>
      </c>
      <c r="AA23">
        <v>3</v>
      </c>
      <c r="AB23">
        <v>1.04286E-4</v>
      </c>
      <c r="AC23">
        <v>0.12837591700000001</v>
      </c>
      <c r="AD23" s="1">
        <v>5.5052200000000001E-9</v>
      </c>
      <c r="AE23" s="1">
        <v>5.5697500000000001E-9</v>
      </c>
      <c r="AF23">
        <v>0</v>
      </c>
      <c r="AG23">
        <v>4</v>
      </c>
      <c r="AH23">
        <v>4.5340499999999999E-4</v>
      </c>
      <c r="AI23">
        <v>0.55814167699999995</v>
      </c>
      <c r="AJ23" s="1">
        <v>2.5828200000000001E-5</v>
      </c>
      <c r="AK23" s="1">
        <v>2.60874E-5</v>
      </c>
      <c r="AL23" s="1">
        <v>8.8817800000000003E-16</v>
      </c>
      <c r="AM23">
        <v>5</v>
      </c>
      <c r="AN23">
        <v>9.0707500000000003E-4</v>
      </c>
      <c r="AO23">
        <v>1.1166095549999999</v>
      </c>
      <c r="AP23">
        <v>1.0359499999999999E-3</v>
      </c>
      <c r="AQ23">
        <v>1.044274E-3</v>
      </c>
      <c r="AR23">
        <v>2.4977400000000002E-4</v>
      </c>
      <c r="AS23">
        <v>6</v>
      </c>
      <c r="AT23">
        <v>1.464208E-3</v>
      </c>
      <c r="AU23">
        <v>1.8024403470000001</v>
      </c>
      <c r="AV23">
        <v>1.0380531E-2</v>
      </c>
      <c r="AW23">
        <v>1.0441694E-2</v>
      </c>
      <c r="AX23">
        <v>3.7815535999999997E-2</v>
      </c>
      <c r="AY23">
        <f t="shared" si="0"/>
        <v>3.5714285714285714E-4</v>
      </c>
      <c r="AZ23">
        <f t="shared" si="1"/>
        <v>-6.1162999999999496E-5</v>
      </c>
      <c r="BA23">
        <f t="shared" si="2"/>
        <v>3.7409125689999379E-9</v>
      </c>
      <c r="BC23">
        <f t="shared" si="8"/>
        <v>140</v>
      </c>
      <c r="BD23">
        <f t="shared" si="3"/>
        <v>-2.7435004999999998E-2</v>
      </c>
      <c r="BE23">
        <f t="shared" si="4"/>
        <v>7.5267949935002489E-4</v>
      </c>
      <c r="BH23">
        <f t="shared" si="6"/>
        <v>6.1162999999999496E-5</v>
      </c>
      <c r="BK23">
        <f t="shared" si="7"/>
        <v>2.7435004999999998E-2</v>
      </c>
    </row>
    <row r="24" spans="1:63">
      <c r="A24" t="s">
        <v>96</v>
      </c>
      <c r="B24">
        <v>4</v>
      </c>
      <c r="C24">
        <v>-1</v>
      </c>
      <c r="D24" s="1">
        <v>5.9604600000000002E-8</v>
      </c>
      <c r="E24" s="1">
        <v>7.3373299999999998E-5</v>
      </c>
      <c r="F24" s="1">
        <v>1.11022E-16</v>
      </c>
      <c r="G24">
        <v>0</v>
      </c>
      <c r="H24">
        <v>0</v>
      </c>
      <c r="I24">
        <v>0</v>
      </c>
      <c r="J24" s="1">
        <v>6.6983100000000002E-9</v>
      </c>
      <c r="K24" s="1">
        <v>8.2456299999999999E-6</v>
      </c>
      <c r="L24" s="1">
        <v>-3.8635799999999999E-14</v>
      </c>
      <c r="M24">
        <v>0</v>
      </c>
      <c r="N24">
        <v>0</v>
      </c>
      <c r="O24">
        <v>1</v>
      </c>
      <c r="P24" s="1">
        <v>6.0934600000000004E-7</v>
      </c>
      <c r="Q24">
        <v>7.5010500000000004E-4</v>
      </c>
      <c r="R24" s="1">
        <v>3.0198100000000001E-14</v>
      </c>
      <c r="S24" s="1">
        <v>1.32117E-14</v>
      </c>
      <c r="T24">
        <v>0</v>
      </c>
      <c r="U24">
        <v>2</v>
      </c>
      <c r="V24" s="1">
        <v>9.2794999999999995E-5</v>
      </c>
      <c r="W24">
        <v>0.114230679</v>
      </c>
      <c r="X24" s="1">
        <v>6.4463800000000001E-6</v>
      </c>
      <c r="Y24" s="1">
        <v>6.47602E-6</v>
      </c>
      <c r="Z24">
        <v>0</v>
      </c>
      <c r="AA24">
        <v>3</v>
      </c>
      <c r="AB24">
        <v>1.13273E-4</v>
      </c>
      <c r="AC24">
        <v>0.13943848</v>
      </c>
      <c r="AD24" s="1">
        <v>1.40289E-5</v>
      </c>
      <c r="AE24" s="1">
        <v>1.4092499999999999E-5</v>
      </c>
      <c r="AF24">
        <v>0</v>
      </c>
      <c r="AG24">
        <v>4</v>
      </c>
      <c r="AH24">
        <v>1.1886400000000001E-4</v>
      </c>
      <c r="AI24">
        <v>0.14632131800000001</v>
      </c>
      <c r="AJ24" s="1">
        <v>1.6918E-5</v>
      </c>
      <c r="AK24" s="1">
        <v>1.6994400000000001E-5</v>
      </c>
      <c r="AL24">
        <v>0</v>
      </c>
      <c r="AM24">
        <v>5</v>
      </c>
      <c r="AN24">
        <v>4.3777399999999999E-4</v>
      </c>
      <c r="AO24">
        <v>0.53889931199999996</v>
      </c>
      <c r="AP24">
        <v>2.2843669999999998E-3</v>
      </c>
      <c r="AQ24">
        <v>2.2925599999999999E-3</v>
      </c>
      <c r="AR24" s="1">
        <v>2.4514200000000001E-6</v>
      </c>
      <c r="AS24">
        <v>6</v>
      </c>
      <c r="AT24">
        <v>6.7787399999999997E-4</v>
      </c>
      <c r="AU24">
        <v>0.834463124</v>
      </c>
      <c r="AV24">
        <v>1.043377E-2</v>
      </c>
      <c r="AW24">
        <v>1.0464624E-2</v>
      </c>
      <c r="AX24">
        <v>4.7036530000000003E-3</v>
      </c>
      <c r="AY24">
        <f t="shared" si="0"/>
        <v>3.5971223021582735E-4</v>
      </c>
      <c r="AZ24">
        <f t="shared" si="1"/>
        <v>-3.0854000000000298E-5</v>
      </c>
      <c r="BA24">
        <f t="shared" si="2"/>
        <v>9.5196931600001847E-10</v>
      </c>
      <c r="BC24">
        <f t="shared" si="8"/>
        <v>139</v>
      </c>
      <c r="BD24">
        <f t="shared" si="3"/>
        <v>5.7301169999999998E-3</v>
      </c>
      <c r="BE24">
        <f t="shared" si="4"/>
        <v>3.2834240833689001E-5</v>
      </c>
      <c r="BH24">
        <f t="shared" si="6"/>
        <v>3.0854000000000298E-5</v>
      </c>
      <c r="BK24">
        <f t="shared" si="7"/>
        <v>5.7301169999999998E-3</v>
      </c>
    </row>
    <row r="25" spans="1:63">
      <c r="A25" t="s">
        <v>124</v>
      </c>
      <c r="B25">
        <v>4</v>
      </c>
      <c r="C25">
        <v>-1</v>
      </c>
      <c r="D25" s="1">
        <v>5.9604600000000002E-8</v>
      </c>
      <c r="E25" s="1">
        <v>7.3373299999999998E-5</v>
      </c>
      <c r="F25" s="1">
        <v>1.11022E-16</v>
      </c>
      <c r="G25">
        <v>0</v>
      </c>
      <c r="H25">
        <v>0</v>
      </c>
      <c r="I25">
        <v>0</v>
      </c>
      <c r="J25" s="1">
        <v>2.68972E-8</v>
      </c>
      <c r="K25" s="1">
        <v>3.3110400000000001E-5</v>
      </c>
      <c r="L25" s="1">
        <v>6.0729200000000002E-14</v>
      </c>
      <c r="M25">
        <v>0</v>
      </c>
      <c r="N25">
        <v>0</v>
      </c>
      <c r="O25">
        <v>1</v>
      </c>
      <c r="P25" s="1">
        <v>7.7312899999999993E-8</v>
      </c>
      <c r="Q25" s="1">
        <v>9.5172200000000003E-5</v>
      </c>
      <c r="R25" s="1">
        <v>-9.5479199999999999E-15</v>
      </c>
      <c r="S25">
        <v>0</v>
      </c>
      <c r="T25">
        <v>0</v>
      </c>
      <c r="U25">
        <v>2</v>
      </c>
      <c r="V25" s="1">
        <v>3.2342199999999997E-5</v>
      </c>
      <c r="W25">
        <v>3.9813202999999998E-2</v>
      </c>
      <c r="X25" s="1">
        <v>1.00925E-7</v>
      </c>
      <c r="Y25" s="1">
        <v>1.01408E-7</v>
      </c>
      <c r="Z25">
        <v>0</v>
      </c>
      <c r="AA25">
        <v>3</v>
      </c>
      <c r="AB25" s="1">
        <v>7.7081499999999997E-5</v>
      </c>
      <c r="AC25">
        <v>9.4887353999999993E-2</v>
      </c>
      <c r="AD25" s="1">
        <v>3.1166899999999999E-6</v>
      </c>
      <c r="AE25" s="1">
        <v>3.1311700000000002E-6</v>
      </c>
      <c r="AF25">
        <v>0</v>
      </c>
      <c r="AG25">
        <v>4</v>
      </c>
      <c r="AH25">
        <v>1.07569E-4</v>
      </c>
      <c r="AI25">
        <v>0.132417483</v>
      </c>
      <c r="AJ25" s="1">
        <v>1.1473399999999999E-5</v>
      </c>
      <c r="AK25" s="1">
        <v>1.15257E-5</v>
      </c>
      <c r="AL25">
        <v>0</v>
      </c>
      <c r="AM25">
        <v>5</v>
      </c>
      <c r="AN25">
        <v>5.69106E-4</v>
      </c>
      <c r="AO25">
        <v>0.700569106</v>
      </c>
      <c r="AP25">
        <v>5.7510249999999999E-3</v>
      </c>
      <c r="AQ25">
        <v>5.7696290000000001E-3</v>
      </c>
      <c r="AR25">
        <v>5.1154E-4</v>
      </c>
      <c r="AS25">
        <v>6</v>
      </c>
      <c r="AT25">
        <v>7.2306599999999996E-4</v>
      </c>
      <c r="AU25">
        <v>0.89009399899999997</v>
      </c>
      <c r="AV25">
        <v>1.2938211E-2</v>
      </c>
      <c r="AW25">
        <v>1.2975023E-2</v>
      </c>
      <c r="AX25">
        <v>8.8425559999999997E-3</v>
      </c>
      <c r="AY25">
        <f t="shared" si="0"/>
        <v>3.6231884057971015E-4</v>
      </c>
      <c r="AZ25">
        <f t="shared" si="1"/>
        <v>-3.681200000000065E-5</v>
      </c>
      <c r="BA25">
        <f t="shared" si="2"/>
        <v>1.3551233440000479E-9</v>
      </c>
      <c r="BC25">
        <f t="shared" si="8"/>
        <v>138</v>
      </c>
      <c r="BD25">
        <f t="shared" si="3"/>
        <v>4.0956550000000001E-3</v>
      </c>
      <c r="BE25">
        <f t="shared" si="4"/>
        <v>1.6774389879025002E-5</v>
      </c>
      <c r="BH25">
        <f t="shared" si="6"/>
        <v>3.681200000000065E-5</v>
      </c>
      <c r="BK25">
        <f t="shared" si="7"/>
        <v>4.0956550000000001E-3</v>
      </c>
    </row>
    <row r="26" spans="1:63">
      <c r="A26" t="s">
        <v>125</v>
      </c>
      <c r="B26">
        <v>6</v>
      </c>
      <c r="C26">
        <v>-1</v>
      </c>
      <c r="D26" s="1">
        <v>5.9604600000000002E-8</v>
      </c>
      <c r="E26" s="1">
        <v>7.3373299999999998E-5</v>
      </c>
      <c r="F26" s="1">
        <v>1.11022E-16</v>
      </c>
      <c r="G26">
        <v>0</v>
      </c>
      <c r="H26">
        <v>0</v>
      </c>
      <c r="I26">
        <v>0</v>
      </c>
      <c r="J26" s="1">
        <v>7.25981E-9</v>
      </c>
      <c r="K26" s="1">
        <v>8.9368299999999993E-6</v>
      </c>
      <c r="L26" s="1">
        <v>-1.1768399999999999E-14</v>
      </c>
      <c r="M26">
        <v>0</v>
      </c>
      <c r="N26">
        <v>0</v>
      </c>
      <c r="O26">
        <v>1</v>
      </c>
      <c r="P26" s="1">
        <v>2.09809E-7</v>
      </c>
      <c r="Q26">
        <v>2.5827499999999998E-4</v>
      </c>
      <c r="R26" s="1">
        <v>-6.4837000000000002E-14</v>
      </c>
      <c r="S26">
        <v>0</v>
      </c>
      <c r="T26">
        <v>0</v>
      </c>
      <c r="U26">
        <v>2</v>
      </c>
      <c r="V26" s="1">
        <v>3.6550600000000002E-5</v>
      </c>
      <c r="W26">
        <v>4.4993750999999998E-2</v>
      </c>
      <c r="X26" s="1">
        <v>1.10243E-11</v>
      </c>
      <c r="Y26" s="1">
        <v>1.10876E-11</v>
      </c>
      <c r="Z26">
        <v>0</v>
      </c>
      <c r="AA26">
        <v>3</v>
      </c>
      <c r="AB26">
        <v>1.00107E-4</v>
      </c>
      <c r="AC26">
        <v>0.123231432</v>
      </c>
      <c r="AD26" s="1">
        <v>4.3261900000000003E-9</v>
      </c>
      <c r="AE26" s="1">
        <v>4.3769800000000003E-9</v>
      </c>
      <c r="AF26">
        <v>0</v>
      </c>
      <c r="AG26">
        <v>4</v>
      </c>
      <c r="AH26">
        <v>3.0276599999999999E-4</v>
      </c>
      <c r="AI26">
        <v>0.372704808</v>
      </c>
      <c r="AJ26" s="1">
        <v>2.6788099999999999E-6</v>
      </c>
      <c r="AK26" s="1">
        <v>2.7076199999999998E-6</v>
      </c>
      <c r="AL26">
        <v>0</v>
      </c>
      <c r="AM26">
        <v>5</v>
      </c>
      <c r="AN26">
        <v>8.5579799999999995E-4</v>
      </c>
      <c r="AO26">
        <v>1.0534873769999999</v>
      </c>
      <c r="AP26">
        <v>7.7021999999999995E-4</v>
      </c>
      <c r="AQ26">
        <v>7.7657500000000005E-4</v>
      </c>
      <c r="AR26" s="1">
        <v>8.8646699999999999E-5</v>
      </c>
      <c r="AS26">
        <v>6</v>
      </c>
      <c r="AT26">
        <v>1.5494269999999999E-3</v>
      </c>
      <c r="AU26">
        <v>1.907344283</v>
      </c>
      <c r="AV26">
        <v>1.3372393E-2</v>
      </c>
      <c r="AW26">
        <v>1.3447199E-2</v>
      </c>
      <c r="AX26">
        <v>5.2191939E-2</v>
      </c>
      <c r="AY26">
        <f t="shared" si="0"/>
        <v>3.6496350364963507E-4</v>
      </c>
      <c r="AZ26">
        <f t="shared" si="1"/>
        <v>-7.4806000000000178E-5</v>
      </c>
      <c r="BA26">
        <f t="shared" si="2"/>
        <v>5.595937636000027E-9</v>
      </c>
      <c r="BC26">
        <f t="shared" si="8"/>
        <v>137</v>
      </c>
      <c r="BD26">
        <f t="shared" si="3"/>
        <v>-3.8819545999999996E-2</v>
      </c>
      <c r="BE26">
        <f t="shared" si="4"/>
        <v>1.5069571516461158E-3</v>
      </c>
      <c r="BH26">
        <f t="shared" si="6"/>
        <v>7.4806000000000178E-5</v>
      </c>
      <c r="BK26">
        <f t="shared" si="7"/>
        <v>3.8819545999999996E-2</v>
      </c>
    </row>
    <row r="27" spans="1:63">
      <c r="A27" t="s">
        <v>160</v>
      </c>
      <c r="B27">
        <v>5</v>
      </c>
      <c r="C27">
        <v>-1</v>
      </c>
      <c r="D27" s="1">
        <v>5.9604600000000002E-8</v>
      </c>
      <c r="E27" s="1">
        <v>7.3373299999999998E-5</v>
      </c>
      <c r="F27" s="1">
        <v>1.11022E-16</v>
      </c>
      <c r="G27">
        <v>0</v>
      </c>
      <c r="H27">
        <v>0</v>
      </c>
      <c r="I27">
        <v>0</v>
      </c>
      <c r="J27" s="1">
        <v>1.5872400000000001E-7</v>
      </c>
      <c r="K27">
        <v>1.95389E-4</v>
      </c>
      <c r="L27" s="1">
        <v>2.8865800000000001E-15</v>
      </c>
      <c r="M27">
        <v>0</v>
      </c>
      <c r="N27">
        <v>0</v>
      </c>
      <c r="O27">
        <v>1</v>
      </c>
      <c r="P27" s="1">
        <v>7.86841E-7</v>
      </c>
      <c r="Q27">
        <v>9.6860100000000003E-4</v>
      </c>
      <c r="R27" s="1">
        <v>-3.77476E-14</v>
      </c>
      <c r="S27">
        <v>0</v>
      </c>
      <c r="T27">
        <v>0</v>
      </c>
      <c r="U27">
        <v>2</v>
      </c>
      <c r="V27" s="1">
        <v>3.8029699999999999E-5</v>
      </c>
      <c r="W27">
        <v>4.6814538000000003E-2</v>
      </c>
      <c r="X27" s="1">
        <v>1.78792E-9</v>
      </c>
      <c r="Y27" s="1">
        <v>1.8021399999999999E-9</v>
      </c>
      <c r="Z27">
        <v>0</v>
      </c>
      <c r="AA27">
        <v>3</v>
      </c>
      <c r="AB27" s="1">
        <v>7.5849100000000005E-5</v>
      </c>
      <c r="AC27">
        <v>9.3370206999999997E-2</v>
      </c>
      <c r="AD27" s="1">
        <v>5.4288899999999999E-8</v>
      </c>
      <c r="AE27" s="1">
        <v>5.4714999999999997E-8</v>
      </c>
      <c r="AF27">
        <v>0</v>
      </c>
      <c r="AG27">
        <v>4</v>
      </c>
      <c r="AH27">
        <v>1.2871599999999999E-4</v>
      </c>
      <c r="AI27">
        <v>0.15844998299999999</v>
      </c>
      <c r="AJ27" s="1">
        <v>7.2400299999999995E-7</v>
      </c>
      <c r="AK27" s="1">
        <v>7.2953099999999997E-7</v>
      </c>
      <c r="AL27">
        <v>0</v>
      </c>
      <c r="AM27">
        <v>5</v>
      </c>
      <c r="AN27">
        <v>2.0762299999999999E-4</v>
      </c>
      <c r="AO27">
        <v>0.25558396700000002</v>
      </c>
      <c r="AP27" s="1">
        <v>7.2963599999999999E-6</v>
      </c>
      <c r="AQ27" s="1">
        <v>7.3497600000000001E-6</v>
      </c>
      <c r="AR27">
        <v>0</v>
      </c>
      <c r="AS27">
        <v>6</v>
      </c>
      <c r="AT27">
        <v>1.152386E-3</v>
      </c>
      <c r="AU27">
        <v>1.4185873099999999</v>
      </c>
      <c r="AV27">
        <v>1.4938951000000001E-2</v>
      </c>
      <c r="AW27">
        <v>1.4999696E-2</v>
      </c>
      <c r="AX27">
        <v>3.4242212000000001E-2</v>
      </c>
      <c r="AY27">
        <f t="shared" si="0"/>
        <v>3.6764705882352941E-4</v>
      </c>
      <c r="AZ27">
        <f t="shared" si="1"/>
        <v>-6.0744999999999202E-5</v>
      </c>
      <c r="BA27">
        <f t="shared" si="2"/>
        <v>3.6899550249999032E-9</v>
      </c>
      <c r="BC27">
        <f t="shared" si="8"/>
        <v>136</v>
      </c>
      <c r="BD27">
        <f t="shared" si="3"/>
        <v>-1.9303261000000002E-2</v>
      </c>
      <c r="BE27">
        <f t="shared" si="4"/>
        <v>3.7261588523412106E-4</v>
      </c>
      <c r="BH27">
        <f t="shared" si="6"/>
        <v>6.0744999999999202E-5</v>
      </c>
      <c r="BK27">
        <f t="shared" si="7"/>
        <v>1.9303261000000002E-2</v>
      </c>
    </row>
    <row r="28" spans="1:63">
      <c r="A28" t="s">
        <v>85</v>
      </c>
      <c r="B28">
        <v>6</v>
      </c>
      <c r="C28">
        <v>-1</v>
      </c>
      <c r="D28" s="1">
        <v>5.9604600000000002E-8</v>
      </c>
      <c r="E28" s="1">
        <v>7.3373299999999998E-5</v>
      </c>
      <c r="F28" s="1">
        <v>1.11022E-16</v>
      </c>
      <c r="G28">
        <v>0</v>
      </c>
      <c r="H28">
        <v>0</v>
      </c>
      <c r="I28">
        <v>0</v>
      </c>
      <c r="J28" s="1">
        <v>1.7202900000000001E-7</v>
      </c>
      <c r="K28">
        <v>2.1176800000000001E-4</v>
      </c>
      <c r="L28" s="1">
        <v>1.1546300000000001E-14</v>
      </c>
      <c r="M28">
        <v>0</v>
      </c>
      <c r="N28">
        <v>0</v>
      </c>
      <c r="O28">
        <v>1</v>
      </c>
      <c r="P28" s="1">
        <v>9.51162E-7</v>
      </c>
      <c r="Q28">
        <v>1.17088E-3</v>
      </c>
      <c r="R28" s="1">
        <v>3.5971200000000002E-14</v>
      </c>
      <c r="S28">
        <v>0</v>
      </c>
      <c r="T28">
        <v>0</v>
      </c>
      <c r="U28">
        <v>2</v>
      </c>
      <c r="V28" s="1">
        <v>8.8542500000000001E-5</v>
      </c>
      <c r="W28">
        <v>0.108995864</v>
      </c>
      <c r="X28" s="1">
        <v>2.0964900000000001E-9</v>
      </c>
      <c r="Y28" s="1">
        <v>2.1212600000000002E-9</v>
      </c>
      <c r="Z28">
        <v>0</v>
      </c>
      <c r="AA28">
        <v>3</v>
      </c>
      <c r="AB28">
        <v>1.09026E-4</v>
      </c>
      <c r="AC28">
        <v>0.13421080699999999</v>
      </c>
      <c r="AD28" s="1">
        <v>7.1521799999999996E-9</v>
      </c>
      <c r="AE28" s="1">
        <v>7.2358999999999998E-9</v>
      </c>
      <c r="AF28">
        <v>0</v>
      </c>
      <c r="AG28">
        <v>4</v>
      </c>
      <c r="AH28" s="1">
        <v>7.5353700000000003E-5</v>
      </c>
      <c r="AI28">
        <v>9.2760443999999997E-2</v>
      </c>
      <c r="AJ28" s="1">
        <v>8.0775100000000004E-10</v>
      </c>
      <c r="AK28" s="1">
        <v>8.1722699999999995E-10</v>
      </c>
      <c r="AL28">
        <v>0</v>
      </c>
      <c r="AM28">
        <v>5</v>
      </c>
      <c r="AN28">
        <v>1.16144E-4</v>
      </c>
      <c r="AO28">
        <v>0.142973287</v>
      </c>
      <c r="AP28" s="1">
        <v>1.03754E-8</v>
      </c>
      <c r="AQ28" s="1">
        <v>1.0496500000000001E-8</v>
      </c>
      <c r="AR28">
        <v>0</v>
      </c>
      <c r="AS28">
        <v>6</v>
      </c>
      <c r="AT28">
        <v>1.6268980000000001E-3</v>
      </c>
      <c r="AU28">
        <v>2.002711497</v>
      </c>
      <c r="AV28">
        <v>1.6573330000000001E-2</v>
      </c>
      <c r="AW28">
        <v>1.6661664E-2</v>
      </c>
      <c r="AX28">
        <v>6.6929807999999993E-2</v>
      </c>
      <c r="AY28">
        <f t="shared" si="0"/>
        <v>3.7037037037037041E-4</v>
      </c>
      <c r="AZ28">
        <f t="shared" si="1"/>
        <v>-8.8333999999998941E-5</v>
      </c>
      <c r="BA28">
        <f t="shared" si="2"/>
        <v>7.8028955559998134E-9</v>
      </c>
      <c r="BC28">
        <f t="shared" si="8"/>
        <v>135</v>
      </c>
      <c r="BD28">
        <f t="shared" si="3"/>
        <v>-5.0356477999999996E-2</v>
      </c>
      <c r="BE28">
        <f t="shared" si="4"/>
        <v>2.5357748765644835E-3</v>
      </c>
      <c r="BH28">
        <f t="shared" si="6"/>
        <v>8.8333999999998941E-5</v>
      </c>
      <c r="BK28">
        <f t="shared" si="7"/>
        <v>5.0356477999999996E-2</v>
      </c>
    </row>
    <row r="29" spans="1:63">
      <c r="A29" t="s">
        <v>103</v>
      </c>
      <c r="B29">
        <v>6</v>
      </c>
      <c r="C29">
        <v>-1</v>
      </c>
      <c r="D29" s="1">
        <v>5.9604600000000002E-8</v>
      </c>
      <c r="E29" s="1">
        <v>7.3373299999999998E-5</v>
      </c>
      <c r="F29" s="1">
        <v>1.11022E-16</v>
      </c>
      <c r="G29">
        <v>0</v>
      </c>
      <c r="H29">
        <v>0</v>
      </c>
      <c r="I29">
        <v>0</v>
      </c>
      <c r="J29" s="1">
        <v>6.6983100000000002E-9</v>
      </c>
      <c r="K29" s="1">
        <v>8.2456299999999999E-6</v>
      </c>
      <c r="L29" s="1">
        <v>-3.8635799999999999E-14</v>
      </c>
      <c r="M29">
        <v>0</v>
      </c>
      <c r="N29">
        <v>0</v>
      </c>
      <c r="O29">
        <v>1</v>
      </c>
      <c r="P29" s="1">
        <v>1.31961E-7</v>
      </c>
      <c r="Q29">
        <v>1.6244400000000001E-4</v>
      </c>
      <c r="R29" s="1">
        <v>-2.6423299999999998E-14</v>
      </c>
      <c r="S29">
        <v>0</v>
      </c>
      <c r="T29">
        <v>0</v>
      </c>
      <c r="U29">
        <v>2</v>
      </c>
      <c r="V29" s="1">
        <v>4.7480700000000001E-5</v>
      </c>
      <c r="W29">
        <v>5.8448714999999998E-2</v>
      </c>
      <c r="X29" s="1">
        <v>5.2123400000000001E-11</v>
      </c>
      <c r="Y29" s="1">
        <v>5.2671E-11</v>
      </c>
      <c r="Z29">
        <v>0</v>
      </c>
      <c r="AA29">
        <v>3</v>
      </c>
      <c r="AB29">
        <v>1.0173E-4</v>
      </c>
      <c r="AC29">
        <v>0.12522952800000001</v>
      </c>
      <c r="AD29" s="1">
        <v>4.75632E-9</v>
      </c>
      <c r="AE29" s="1">
        <v>4.8122000000000004E-9</v>
      </c>
      <c r="AF29">
        <v>0</v>
      </c>
      <c r="AG29">
        <v>4</v>
      </c>
      <c r="AH29">
        <v>8.0024000000000002E-4</v>
      </c>
      <c r="AI29">
        <v>0.98509552899999997</v>
      </c>
      <c r="AJ29">
        <v>5.4520899999999995E-4</v>
      </c>
      <c r="AK29">
        <v>5.4983600000000005E-4</v>
      </c>
      <c r="AL29" s="1">
        <v>2.2623300000000001E-5</v>
      </c>
      <c r="AM29">
        <v>5</v>
      </c>
      <c r="AN29">
        <v>1.2195120000000001E-3</v>
      </c>
      <c r="AO29">
        <v>1.501219512</v>
      </c>
      <c r="AP29">
        <v>4.4430499999999996E-3</v>
      </c>
      <c r="AQ29">
        <v>4.4732249999999999E-3</v>
      </c>
      <c r="AR29">
        <v>9.8117139999999992E-3</v>
      </c>
      <c r="AS29">
        <v>6</v>
      </c>
      <c r="AT29">
        <v>1.6268980000000001E-3</v>
      </c>
      <c r="AU29">
        <v>2.002711497</v>
      </c>
      <c r="AV29">
        <v>1.6573330000000001E-2</v>
      </c>
      <c r="AW29">
        <v>1.6661664E-2</v>
      </c>
      <c r="AX29">
        <v>6.6929807999999993E-2</v>
      </c>
      <c r="AY29">
        <f t="shared" si="0"/>
        <v>3.7313432835820896E-4</v>
      </c>
      <c r="AZ29">
        <f t="shared" si="1"/>
        <v>-8.8333999999998941E-5</v>
      </c>
      <c r="BA29">
        <f t="shared" si="2"/>
        <v>7.8028955559998134E-9</v>
      </c>
      <c r="BC29">
        <f t="shared" si="8"/>
        <v>134</v>
      </c>
      <c r="BD29">
        <f t="shared" si="3"/>
        <v>-5.0356477999999996E-2</v>
      </c>
      <c r="BE29">
        <f t="shared" si="4"/>
        <v>2.5357748765644835E-3</v>
      </c>
      <c r="BH29">
        <f t="shared" si="6"/>
        <v>8.8333999999998941E-5</v>
      </c>
      <c r="BK29">
        <f t="shared" si="7"/>
        <v>5.0356477999999996E-2</v>
      </c>
    </row>
    <row r="30" spans="1:63">
      <c r="A30" t="s">
        <v>162</v>
      </c>
      <c r="B30">
        <v>6</v>
      </c>
      <c r="C30">
        <v>-1</v>
      </c>
      <c r="D30" s="1">
        <v>5.9604600000000002E-8</v>
      </c>
      <c r="E30" s="1">
        <v>7.3373299999999998E-5</v>
      </c>
      <c r="F30" s="1">
        <v>1.11022E-16</v>
      </c>
      <c r="G30">
        <v>0</v>
      </c>
      <c r="H30">
        <v>0</v>
      </c>
      <c r="I30">
        <v>0</v>
      </c>
      <c r="J30" s="1">
        <v>8.0081899999999997E-8</v>
      </c>
      <c r="K30" s="1">
        <v>9.8580799999999996E-5</v>
      </c>
      <c r="L30" s="1">
        <v>-9.9920099999999996E-15</v>
      </c>
      <c r="M30">
        <v>0</v>
      </c>
      <c r="N30">
        <v>0</v>
      </c>
      <c r="O30">
        <v>1</v>
      </c>
      <c r="P30" s="1">
        <v>5.3751800000000001E-7</v>
      </c>
      <c r="Q30">
        <v>6.6168499999999996E-4</v>
      </c>
      <c r="R30" s="1">
        <v>3.2973599999999999E-14</v>
      </c>
      <c r="S30">
        <v>0</v>
      </c>
      <c r="T30">
        <v>0</v>
      </c>
      <c r="U30">
        <v>2</v>
      </c>
      <c r="V30" s="1">
        <v>1.45286E-5</v>
      </c>
      <c r="W30">
        <v>1.7884760999999999E-2</v>
      </c>
      <c r="X30" s="1">
        <v>8.3044700000000005E-14</v>
      </c>
      <c r="Y30" s="1">
        <v>4.4742E-14</v>
      </c>
      <c r="Z30">
        <v>0</v>
      </c>
      <c r="AA30">
        <v>3</v>
      </c>
      <c r="AB30" s="1">
        <v>5.0506700000000002E-6</v>
      </c>
      <c r="AC30">
        <v>6.217378E-3</v>
      </c>
      <c r="AD30" s="1">
        <v>-6.2394499999999997E-14</v>
      </c>
      <c r="AE30" s="1">
        <v>1.11022E-16</v>
      </c>
      <c r="AF30">
        <v>0</v>
      </c>
      <c r="AG30">
        <v>4</v>
      </c>
      <c r="AH30">
        <v>3.4422100000000002E-4</v>
      </c>
      <c r="AI30">
        <v>0.42373594399999998</v>
      </c>
      <c r="AJ30" s="1">
        <v>5.5405499999999998E-6</v>
      </c>
      <c r="AK30" s="1">
        <v>5.5990299999999997E-6</v>
      </c>
      <c r="AL30">
        <v>0</v>
      </c>
      <c r="AM30">
        <v>5</v>
      </c>
      <c r="AN30">
        <v>9.14634E-4</v>
      </c>
      <c r="AO30">
        <v>1.1259146339999999</v>
      </c>
      <c r="AP30">
        <v>1.0804110000000001E-3</v>
      </c>
      <c r="AQ30">
        <v>1.0890590000000001E-3</v>
      </c>
      <c r="AR30">
        <v>2.86605E-4</v>
      </c>
      <c r="AS30">
        <v>6</v>
      </c>
      <c r="AT30">
        <v>1.6268980000000001E-3</v>
      </c>
      <c r="AU30">
        <v>2.002711497</v>
      </c>
      <c r="AV30">
        <v>1.6573330000000001E-2</v>
      </c>
      <c r="AW30">
        <v>1.6661664E-2</v>
      </c>
      <c r="AX30">
        <v>6.6929807999999993E-2</v>
      </c>
      <c r="AY30">
        <f t="shared" si="0"/>
        <v>3.7593984962406017E-4</v>
      </c>
      <c r="AZ30">
        <f t="shared" si="1"/>
        <v>-8.8333999999998941E-5</v>
      </c>
      <c r="BA30">
        <f t="shared" si="2"/>
        <v>7.8028955559998134E-9</v>
      </c>
      <c r="BC30">
        <f t="shared" si="8"/>
        <v>133</v>
      </c>
      <c r="BD30">
        <f t="shared" si="3"/>
        <v>-5.0356477999999996E-2</v>
      </c>
      <c r="BE30">
        <f t="shared" si="4"/>
        <v>2.5357748765644835E-3</v>
      </c>
      <c r="BH30">
        <f t="shared" si="6"/>
        <v>8.8333999999998941E-5</v>
      </c>
      <c r="BK30">
        <f t="shared" si="7"/>
        <v>5.0356477999999996E-2</v>
      </c>
    </row>
    <row r="31" spans="1:63">
      <c r="A31" t="s">
        <v>47</v>
      </c>
      <c r="B31">
        <v>4</v>
      </c>
      <c r="C31">
        <v>-1</v>
      </c>
      <c r="D31" s="1">
        <v>5.9604600000000002E-8</v>
      </c>
      <c r="E31" s="1">
        <v>7.3373299999999998E-5</v>
      </c>
      <c r="F31" s="1">
        <v>1.11022E-16</v>
      </c>
      <c r="G31">
        <v>0</v>
      </c>
      <c r="H31">
        <v>0</v>
      </c>
      <c r="I31">
        <v>0</v>
      </c>
      <c r="J31" s="1">
        <v>5.9425500000000003E-9</v>
      </c>
      <c r="K31" s="1">
        <v>7.3152699999999997E-6</v>
      </c>
      <c r="L31" s="1">
        <v>3.2307499999999999E-14</v>
      </c>
      <c r="M31">
        <v>0</v>
      </c>
      <c r="N31">
        <v>0</v>
      </c>
      <c r="O31">
        <v>1</v>
      </c>
      <c r="P31" s="1">
        <v>7.6649599999999998E-7</v>
      </c>
      <c r="Q31">
        <v>9.4355600000000002E-4</v>
      </c>
      <c r="R31" s="1">
        <v>1.0436099999999999E-14</v>
      </c>
      <c r="S31" s="1">
        <v>3.2973599999999999E-14</v>
      </c>
      <c r="T31">
        <v>0</v>
      </c>
      <c r="U31">
        <v>2</v>
      </c>
      <c r="V31" s="1">
        <v>8.15792E-5</v>
      </c>
      <c r="W31">
        <v>0.10042401200000001</v>
      </c>
      <c r="X31" s="1">
        <v>3.8931400000000003E-6</v>
      </c>
      <c r="Y31" s="1">
        <v>3.9111700000000004E-6</v>
      </c>
      <c r="Z31">
        <v>0</v>
      </c>
      <c r="AA31">
        <v>3</v>
      </c>
      <c r="AB31">
        <v>1.21715E-4</v>
      </c>
      <c r="AC31">
        <v>0.149831251</v>
      </c>
      <c r="AD31" s="1">
        <v>1.8549000000000001E-5</v>
      </c>
      <c r="AE31" s="1">
        <v>1.8632599999999998E-5</v>
      </c>
      <c r="AF31">
        <v>0</v>
      </c>
      <c r="AG31">
        <v>4</v>
      </c>
      <c r="AH31">
        <v>2.2573299999999999E-4</v>
      </c>
      <c r="AI31">
        <v>0.27787755600000003</v>
      </c>
      <c r="AJ31">
        <v>1.98288E-4</v>
      </c>
      <c r="AK31">
        <v>1.9911899999999999E-4</v>
      </c>
      <c r="AL31">
        <v>0</v>
      </c>
      <c r="AM31">
        <v>5</v>
      </c>
      <c r="AN31">
        <v>5.7969200000000003E-4</v>
      </c>
      <c r="AO31">
        <v>0.71360093499999999</v>
      </c>
      <c r="AP31">
        <v>6.1285890000000003E-3</v>
      </c>
      <c r="AQ31">
        <v>6.1482450000000001E-3</v>
      </c>
      <c r="AR31">
        <v>6.7323000000000003E-4</v>
      </c>
      <c r="AS31">
        <v>6</v>
      </c>
      <c r="AT31">
        <v>8.1344900000000005E-4</v>
      </c>
      <c r="AU31">
        <v>1.0013557479999999</v>
      </c>
      <c r="AV31">
        <v>1.9021412000000001E-2</v>
      </c>
      <c r="AW31">
        <v>1.9071395000000001E-2</v>
      </c>
      <c r="AX31">
        <v>2.2882019E-2</v>
      </c>
      <c r="AY31">
        <f t="shared" si="0"/>
        <v>3.7878787878787879E-4</v>
      </c>
      <c r="AZ31">
        <f t="shared" si="1"/>
        <v>-4.9982999999999972E-5</v>
      </c>
      <c r="BA31">
        <f t="shared" si="2"/>
        <v>2.4983002889999972E-9</v>
      </c>
      <c r="BC31">
        <f t="shared" si="8"/>
        <v>132</v>
      </c>
      <c r="BD31">
        <f t="shared" si="3"/>
        <v>-3.8606069999999985E-3</v>
      </c>
      <c r="BE31">
        <f t="shared" si="4"/>
        <v>1.4904286408448988E-5</v>
      </c>
      <c r="BH31">
        <f t="shared" si="6"/>
        <v>4.9982999999999972E-5</v>
      </c>
      <c r="BK31">
        <f t="shared" si="7"/>
        <v>3.8606069999999985E-3</v>
      </c>
    </row>
    <row r="32" spans="1:63">
      <c r="A32" t="s">
        <v>152</v>
      </c>
      <c r="B32">
        <v>3</v>
      </c>
      <c r="C32">
        <v>-1</v>
      </c>
      <c r="D32" s="1">
        <v>5.9604600000000002E-8</v>
      </c>
      <c r="E32" s="1">
        <v>7.3373299999999998E-5</v>
      </c>
      <c r="F32" s="1">
        <v>6.5725199999999994E-14</v>
      </c>
      <c r="G32" s="1">
        <v>6.5836200000000003E-14</v>
      </c>
      <c r="H32">
        <v>0</v>
      </c>
      <c r="I32">
        <v>0</v>
      </c>
      <c r="J32" s="1">
        <v>4.6291700000000001E-9</v>
      </c>
      <c r="K32" s="1">
        <v>5.6985099999999996E-6</v>
      </c>
      <c r="L32" s="1">
        <v>-1.5099E-14</v>
      </c>
      <c r="M32">
        <v>0</v>
      </c>
      <c r="N32">
        <v>0</v>
      </c>
      <c r="O32">
        <v>1</v>
      </c>
      <c r="P32" s="1">
        <v>2.2640799999999999E-6</v>
      </c>
      <c r="Q32">
        <v>2.7870849999999999E-3</v>
      </c>
      <c r="R32" s="1">
        <v>3.5920399999999999E-9</v>
      </c>
      <c r="S32" s="1">
        <v>3.6007400000000001E-9</v>
      </c>
      <c r="T32">
        <v>0</v>
      </c>
      <c r="U32">
        <v>2</v>
      </c>
      <c r="V32">
        <v>2.6403599999999999E-4</v>
      </c>
      <c r="W32">
        <v>0.32502810599999998</v>
      </c>
      <c r="X32">
        <v>4.4854150000000004E-3</v>
      </c>
      <c r="Y32">
        <v>4.4938529999999999E-3</v>
      </c>
      <c r="Z32" s="1">
        <v>1.27036E-7</v>
      </c>
      <c r="AA32">
        <v>3</v>
      </c>
      <c r="AB32">
        <v>4.16907E-4</v>
      </c>
      <c r="AC32">
        <v>0.51321284899999997</v>
      </c>
      <c r="AD32">
        <v>1.5384874999999999E-2</v>
      </c>
      <c r="AE32">
        <v>1.5409310000000001E-2</v>
      </c>
      <c r="AF32">
        <v>1.8763950000000001E-3</v>
      </c>
      <c r="AG32">
        <v>4</v>
      </c>
      <c r="AH32">
        <v>2.8674700000000001E-4</v>
      </c>
      <c r="AI32">
        <v>0.35298511500000002</v>
      </c>
      <c r="AJ32">
        <v>5.6283499999999998E-3</v>
      </c>
      <c r="AK32">
        <v>5.6386850000000001E-3</v>
      </c>
      <c r="AL32" s="1">
        <v>1.52592E-6</v>
      </c>
      <c r="AM32">
        <v>5</v>
      </c>
      <c r="AN32">
        <v>3.3457099999999998E-4</v>
      </c>
      <c r="AO32">
        <v>0.411857205</v>
      </c>
      <c r="AP32">
        <v>8.5623850000000005E-3</v>
      </c>
      <c r="AQ32">
        <v>8.5773120000000001E-3</v>
      </c>
      <c r="AR32" s="1">
        <v>5.7313199999999999E-5</v>
      </c>
      <c r="AS32">
        <v>6</v>
      </c>
      <c r="AT32">
        <v>4.5553100000000001E-4</v>
      </c>
      <c r="AU32">
        <v>0.56075921900000003</v>
      </c>
      <c r="AV32">
        <v>1.9386922000000001E-2</v>
      </c>
      <c r="AW32">
        <v>1.9416345000000002E-2</v>
      </c>
      <c r="AX32">
        <v>5.1178580000000003E-3</v>
      </c>
      <c r="AY32">
        <f t="shared" si="0"/>
        <v>3.816793893129771E-4</v>
      </c>
      <c r="AZ32">
        <f t="shared" si="1"/>
        <v>-2.9423000000000643E-5</v>
      </c>
      <c r="BA32">
        <f t="shared" si="2"/>
        <v>8.6571292900003782E-10</v>
      </c>
      <c r="BC32">
        <f t="shared" si="8"/>
        <v>131</v>
      </c>
      <c r="BD32">
        <f t="shared" si="3"/>
        <v>1.4269064000000001E-2</v>
      </c>
      <c r="BE32">
        <f t="shared" si="4"/>
        <v>2.0360618743609605E-4</v>
      </c>
      <c r="BH32">
        <f t="shared" si="6"/>
        <v>2.9423000000000643E-5</v>
      </c>
      <c r="BK32">
        <f t="shared" si="7"/>
        <v>1.4269064000000001E-2</v>
      </c>
    </row>
    <row r="33" spans="1:63">
      <c r="A33" t="s">
        <v>130</v>
      </c>
      <c r="B33">
        <v>2</v>
      </c>
      <c r="C33">
        <v>-1</v>
      </c>
      <c r="D33" s="1">
        <v>5.9604600000000002E-8</v>
      </c>
      <c r="E33" s="1">
        <v>7.3373299999999998E-5</v>
      </c>
      <c r="F33" s="1">
        <v>2.6894999999999999E-9</v>
      </c>
      <c r="G33" s="1">
        <v>2.6916899999999998E-9</v>
      </c>
      <c r="H33">
        <v>0</v>
      </c>
      <c r="I33">
        <v>0</v>
      </c>
      <c r="J33" s="1">
        <v>1.06494E-8</v>
      </c>
      <c r="K33" s="1">
        <v>1.31094E-5</v>
      </c>
      <c r="L33" s="1">
        <v>8.5877699999999995E-11</v>
      </c>
      <c r="M33" s="1">
        <v>8.5927600000000005E-11</v>
      </c>
      <c r="N33">
        <v>0</v>
      </c>
      <c r="O33">
        <v>1</v>
      </c>
      <c r="P33" s="1">
        <v>2.6597500000000002E-7</v>
      </c>
      <c r="Q33">
        <v>3.2741600000000002E-4</v>
      </c>
      <c r="R33" s="1">
        <v>5.3545199999999998E-8</v>
      </c>
      <c r="S33" s="1">
        <v>5.35888E-8</v>
      </c>
      <c r="T33">
        <v>0</v>
      </c>
      <c r="U33">
        <v>2</v>
      </c>
      <c r="V33" s="1">
        <v>2.4900400000000001E-6</v>
      </c>
      <c r="W33">
        <v>3.065234E-3</v>
      </c>
      <c r="X33" s="1">
        <v>4.6844499999999997E-6</v>
      </c>
      <c r="Y33" s="1">
        <v>4.6882399999999997E-6</v>
      </c>
      <c r="Z33">
        <v>0</v>
      </c>
      <c r="AA33">
        <v>3</v>
      </c>
      <c r="AB33" s="1">
        <v>2.6931399999999999E-6</v>
      </c>
      <c r="AC33">
        <v>3.3152540000000001E-3</v>
      </c>
      <c r="AD33" s="1">
        <v>5.4788900000000003E-6</v>
      </c>
      <c r="AE33" s="1">
        <v>5.4833200000000002E-6</v>
      </c>
      <c r="AF33">
        <v>0</v>
      </c>
      <c r="AG33">
        <v>4</v>
      </c>
      <c r="AH33" s="1">
        <v>8.1004400000000007E-6</v>
      </c>
      <c r="AI33">
        <v>9.9716379999999997E-3</v>
      </c>
      <c r="AJ33" s="1">
        <v>4.9347900000000002E-5</v>
      </c>
      <c r="AK33" s="1">
        <v>4.9387500000000001E-5</v>
      </c>
      <c r="AL33">
        <v>0</v>
      </c>
      <c r="AM33">
        <v>5</v>
      </c>
      <c r="AN33" s="1">
        <v>9.3157200000000003E-5</v>
      </c>
      <c r="AO33">
        <v>0.11467649100000001</v>
      </c>
      <c r="AP33">
        <v>6.0894119999999998E-3</v>
      </c>
      <c r="AQ33">
        <v>6.0936289999999997E-3</v>
      </c>
      <c r="AR33" s="1">
        <v>5.7731600000000001E-15</v>
      </c>
      <c r="AS33">
        <v>6</v>
      </c>
      <c r="AT33">
        <v>1.972E-4</v>
      </c>
      <c r="AU33">
        <v>0.24275290899999999</v>
      </c>
      <c r="AV33">
        <v>2.5089213999999999E-2</v>
      </c>
      <c r="AW33">
        <v>2.5103436E-2</v>
      </c>
      <c r="AX33">
        <v>9.0416200000000002E-4</v>
      </c>
      <c r="AY33">
        <f t="shared" si="0"/>
        <v>3.8461538461538462E-4</v>
      </c>
      <c r="AZ33">
        <f t="shared" si="1"/>
        <v>-1.4222000000001234E-5</v>
      </c>
      <c r="BA33">
        <f t="shared" si="2"/>
        <v>2.0226528400003509E-10</v>
      </c>
      <c r="BC33">
        <f t="shared" si="8"/>
        <v>130</v>
      </c>
      <c r="BD33">
        <f t="shared" si="3"/>
        <v>2.4185051999999999E-2</v>
      </c>
      <c r="BE33">
        <f t="shared" si="4"/>
        <v>5.8491674024270393E-4</v>
      </c>
      <c r="BH33">
        <f t="shared" si="6"/>
        <v>1.4222000000001234E-5</v>
      </c>
      <c r="BK33">
        <f t="shared" si="7"/>
        <v>2.4185051999999999E-2</v>
      </c>
    </row>
    <row r="34" spans="1:63">
      <c r="A34" t="s">
        <v>161</v>
      </c>
      <c r="B34">
        <v>3</v>
      </c>
      <c r="C34">
        <v>-1</v>
      </c>
      <c r="D34" s="1">
        <v>5.9604600000000002E-8</v>
      </c>
      <c r="E34" s="1">
        <v>7.3373299999999998E-5</v>
      </c>
      <c r="F34" s="1">
        <v>6.5725199999999994E-14</v>
      </c>
      <c r="G34" s="1">
        <v>6.5836200000000003E-14</v>
      </c>
      <c r="H34">
        <v>0</v>
      </c>
      <c r="I34">
        <v>0</v>
      </c>
      <c r="J34" s="1">
        <v>1.2796700000000001E-8</v>
      </c>
      <c r="K34" s="1">
        <v>1.5752799999999999E-5</v>
      </c>
      <c r="L34" s="1">
        <v>4.91829E-14</v>
      </c>
      <c r="M34" s="1">
        <v>6.6613400000000001E-16</v>
      </c>
      <c r="N34">
        <v>0</v>
      </c>
      <c r="O34">
        <v>1</v>
      </c>
      <c r="P34" s="1">
        <v>9.8021800000000002E-7</v>
      </c>
      <c r="Q34">
        <v>1.2066480000000001E-3</v>
      </c>
      <c r="R34" s="1">
        <v>2.9177299999999999E-10</v>
      </c>
      <c r="S34" s="1">
        <v>2.9254800000000002E-10</v>
      </c>
      <c r="T34">
        <v>0</v>
      </c>
      <c r="U34">
        <v>2</v>
      </c>
      <c r="V34" s="1">
        <v>8.4108699999999997E-5</v>
      </c>
      <c r="W34">
        <v>0.10353776100000001</v>
      </c>
      <c r="X34">
        <v>1.70817E-4</v>
      </c>
      <c r="Y34">
        <v>1.7120199999999999E-4</v>
      </c>
      <c r="Z34">
        <v>0</v>
      </c>
      <c r="AA34">
        <v>3</v>
      </c>
      <c r="AB34">
        <v>2.0978899999999999E-4</v>
      </c>
      <c r="AC34">
        <v>0.25824978700000001</v>
      </c>
      <c r="AD34">
        <v>2.3634070000000001E-3</v>
      </c>
      <c r="AE34">
        <v>2.3681119999999999E-3</v>
      </c>
      <c r="AF34" s="1">
        <v>7.6063600000000007E-12</v>
      </c>
      <c r="AG34">
        <v>4</v>
      </c>
      <c r="AH34">
        <v>3.3595899999999999E-4</v>
      </c>
      <c r="AI34">
        <v>0.41356563099999999</v>
      </c>
      <c r="AJ34">
        <v>8.6585399999999993E-3</v>
      </c>
      <c r="AK34">
        <v>8.67361E-3</v>
      </c>
      <c r="AL34" s="1">
        <v>6.2202100000000005E-5</v>
      </c>
      <c r="AM34">
        <v>5</v>
      </c>
      <c r="AN34">
        <v>6.0193900000000001E-4</v>
      </c>
      <c r="AO34">
        <v>0.74098655400000002</v>
      </c>
      <c r="AP34">
        <v>3.9267377999999999E-2</v>
      </c>
      <c r="AQ34">
        <v>3.9316982E-2</v>
      </c>
      <c r="AR34">
        <v>4.4553455999999998E-2</v>
      </c>
      <c r="AS34">
        <v>6</v>
      </c>
      <c r="AT34">
        <v>5.0840599999999998E-4</v>
      </c>
      <c r="AU34">
        <v>0.625847343</v>
      </c>
      <c r="AV34">
        <v>2.5708999999999999E-2</v>
      </c>
      <c r="AW34">
        <v>2.5745596999999999E-2</v>
      </c>
      <c r="AX34">
        <v>1.4017926E-2</v>
      </c>
      <c r="AY34">
        <f t="shared" si="0"/>
        <v>3.875968992248062E-4</v>
      </c>
      <c r="AZ34">
        <f t="shared" si="1"/>
        <v>-3.6596999999999325E-5</v>
      </c>
      <c r="BA34">
        <f t="shared" si="2"/>
        <v>1.3393404089999506E-9</v>
      </c>
      <c r="BC34">
        <f t="shared" si="8"/>
        <v>129</v>
      </c>
      <c r="BD34">
        <f t="shared" si="3"/>
        <v>1.1691073999999999E-2</v>
      </c>
      <c r="BE34">
        <f t="shared" si="4"/>
        <v>1.3668121127347597E-4</v>
      </c>
      <c r="BH34">
        <f t="shared" si="6"/>
        <v>3.6596999999999325E-5</v>
      </c>
      <c r="BK34">
        <f t="shared" si="7"/>
        <v>1.1691073999999999E-2</v>
      </c>
    </row>
    <row r="35" spans="1:63">
      <c r="A35" t="s">
        <v>54</v>
      </c>
      <c r="B35">
        <v>5</v>
      </c>
      <c r="C35">
        <v>-1</v>
      </c>
      <c r="D35" s="1">
        <v>5.9604600000000002E-8</v>
      </c>
      <c r="E35" s="1">
        <v>7.3373299999999998E-5</v>
      </c>
      <c r="F35" s="1">
        <v>1.11022E-16</v>
      </c>
      <c r="G35">
        <v>0</v>
      </c>
      <c r="H35">
        <v>0</v>
      </c>
      <c r="I35">
        <v>0</v>
      </c>
      <c r="J35" s="1">
        <v>4.7206199999999997E-8</v>
      </c>
      <c r="K35" s="1">
        <v>5.8110799999999999E-5</v>
      </c>
      <c r="L35" s="1">
        <v>-5.32907E-14</v>
      </c>
      <c r="M35">
        <v>0</v>
      </c>
      <c r="N35">
        <v>0</v>
      </c>
      <c r="O35">
        <v>1</v>
      </c>
      <c r="P35" s="1">
        <v>1.5721600000000002E-8</v>
      </c>
      <c r="Q35" s="1">
        <v>1.93533E-5</v>
      </c>
      <c r="R35" s="1">
        <v>-1.3322700000000001E-15</v>
      </c>
      <c r="S35">
        <v>0</v>
      </c>
      <c r="T35">
        <v>0</v>
      </c>
      <c r="U35">
        <v>2</v>
      </c>
      <c r="V35" s="1">
        <v>4.09458E-6</v>
      </c>
      <c r="W35">
        <v>5.0404270000000001E-3</v>
      </c>
      <c r="X35" s="1">
        <v>-1.22125E-14</v>
      </c>
      <c r="Y35" s="1">
        <v>2.69784E-14</v>
      </c>
      <c r="Z35">
        <v>0</v>
      </c>
      <c r="AA35">
        <v>3</v>
      </c>
      <c r="AB35" s="1">
        <v>8.6788799999999998E-5</v>
      </c>
      <c r="AC35">
        <v>0.106837064</v>
      </c>
      <c r="AD35" s="1">
        <v>1.05302E-7</v>
      </c>
      <c r="AE35" s="1">
        <v>1.06124E-7</v>
      </c>
      <c r="AF35">
        <v>0</v>
      </c>
      <c r="AG35">
        <v>4</v>
      </c>
      <c r="AH35">
        <v>4.83776E-4</v>
      </c>
      <c r="AI35">
        <v>0.59552836099999995</v>
      </c>
      <c r="AJ35">
        <v>3.7902600000000003E-4</v>
      </c>
      <c r="AK35">
        <v>3.8140100000000002E-4</v>
      </c>
      <c r="AL35" s="1">
        <v>5.3421599999999997E-9</v>
      </c>
      <c r="AM35">
        <v>5</v>
      </c>
      <c r="AN35">
        <v>1.0162599999999999E-3</v>
      </c>
      <c r="AO35">
        <v>1.2510162600000001</v>
      </c>
      <c r="AP35">
        <v>9.1131449999999996E-3</v>
      </c>
      <c r="AQ35">
        <v>9.1539310000000006E-3</v>
      </c>
      <c r="AR35">
        <v>1.3916369E-2</v>
      </c>
      <c r="AS35">
        <v>6</v>
      </c>
      <c r="AT35">
        <v>1.3557479999999999E-3</v>
      </c>
      <c r="AU35">
        <v>1.6689262469999999</v>
      </c>
      <c r="AV35">
        <v>2.7584397E-2</v>
      </c>
      <c r="AW35">
        <v>2.7680684000000001E-2</v>
      </c>
      <c r="AX35">
        <v>8.0959458999999998E-2</v>
      </c>
      <c r="AY35">
        <f t="shared" si="0"/>
        <v>3.9062500000000002E-4</v>
      </c>
      <c r="AZ35">
        <f t="shared" si="1"/>
        <v>-9.6287000000000456E-5</v>
      </c>
      <c r="BA35">
        <f t="shared" si="2"/>
        <v>9.271186369000087E-9</v>
      </c>
      <c r="BC35">
        <f t="shared" si="8"/>
        <v>128</v>
      </c>
      <c r="BD35">
        <f t="shared" si="3"/>
        <v>-5.3375062000000001E-2</v>
      </c>
      <c r="BE35">
        <f t="shared" si="4"/>
        <v>2.8488972435038442E-3</v>
      </c>
      <c r="BH35">
        <f t="shared" si="6"/>
        <v>9.6287000000000456E-5</v>
      </c>
      <c r="BK35">
        <f t="shared" si="7"/>
        <v>5.3375062000000001E-2</v>
      </c>
    </row>
    <row r="36" spans="1:63">
      <c r="A36" t="s">
        <v>108</v>
      </c>
      <c r="B36">
        <v>5</v>
      </c>
      <c r="C36">
        <v>-1</v>
      </c>
      <c r="D36" s="1">
        <v>5.9604600000000002E-8</v>
      </c>
      <c r="E36" s="1">
        <v>7.3373299999999998E-5</v>
      </c>
      <c r="F36" s="1">
        <v>1.11022E-16</v>
      </c>
      <c r="G36">
        <v>0</v>
      </c>
      <c r="H36">
        <v>0</v>
      </c>
      <c r="I36">
        <v>0</v>
      </c>
      <c r="J36" s="1">
        <v>4.91391E-8</v>
      </c>
      <c r="K36" s="1">
        <v>6.0490199999999999E-5</v>
      </c>
      <c r="L36" s="1">
        <v>2.6867400000000001E-14</v>
      </c>
      <c r="M36">
        <v>0</v>
      </c>
      <c r="N36">
        <v>0</v>
      </c>
      <c r="O36">
        <v>1</v>
      </c>
      <c r="P36" s="1">
        <v>5.3549099999999996E-7</v>
      </c>
      <c r="Q36">
        <v>6.5918900000000002E-4</v>
      </c>
      <c r="R36" s="1">
        <v>4.88498E-15</v>
      </c>
      <c r="S36">
        <v>0</v>
      </c>
      <c r="T36">
        <v>0</v>
      </c>
      <c r="U36">
        <v>2</v>
      </c>
      <c r="V36">
        <v>1.7521400000000001E-4</v>
      </c>
      <c r="W36">
        <v>0.21568817000000001</v>
      </c>
      <c r="X36" s="1">
        <v>3.22753E-6</v>
      </c>
      <c r="Y36" s="1">
        <v>3.2515699999999999E-6</v>
      </c>
      <c r="Z36">
        <v>0</v>
      </c>
      <c r="AA36">
        <v>3</v>
      </c>
      <c r="AB36">
        <v>7.9476299999999998E-4</v>
      </c>
      <c r="AC36">
        <v>0.97835352600000003</v>
      </c>
      <c r="AD36">
        <v>3.32147E-3</v>
      </c>
      <c r="AE36">
        <v>3.3386869999999999E-3</v>
      </c>
      <c r="AF36">
        <v>9.9755900000000008E-4</v>
      </c>
      <c r="AG36">
        <v>4</v>
      </c>
      <c r="AH36">
        <v>6.23085E-4</v>
      </c>
      <c r="AI36">
        <v>0.76701819699999996</v>
      </c>
      <c r="AJ36">
        <v>1.1678890000000001E-3</v>
      </c>
      <c r="AK36">
        <v>1.174626E-3</v>
      </c>
      <c r="AL36" s="1">
        <v>1.23443E-5</v>
      </c>
      <c r="AM36">
        <v>5</v>
      </c>
      <c r="AN36">
        <v>7.3849500000000004E-4</v>
      </c>
      <c r="AO36">
        <v>0.909086952</v>
      </c>
      <c r="AP36">
        <v>2.4336380000000001E-3</v>
      </c>
      <c r="AQ36">
        <v>2.4467109999999999E-3</v>
      </c>
      <c r="AR36">
        <v>3.3382300000000002E-4</v>
      </c>
      <c r="AS36">
        <v>6</v>
      </c>
      <c r="AT36">
        <v>1.3557479999999999E-3</v>
      </c>
      <c r="AU36">
        <v>1.6689262469999999</v>
      </c>
      <c r="AV36">
        <v>2.7584397E-2</v>
      </c>
      <c r="AW36">
        <v>2.7680684000000001E-2</v>
      </c>
      <c r="AX36">
        <v>8.0959458999999998E-2</v>
      </c>
      <c r="AY36">
        <f t="shared" si="0"/>
        <v>3.9370078740157485E-4</v>
      </c>
      <c r="AZ36">
        <f t="shared" si="1"/>
        <v>-9.6287000000000456E-5</v>
      </c>
      <c r="BA36">
        <f t="shared" si="2"/>
        <v>9.271186369000087E-9</v>
      </c>
      <c r="BC36">
        <f t="shared" si="8"/>
        <v>127</v>
      </c>
      <c r="BD36">
        <f t="shared" si="3"/>
        <v>-5.3375062000000001E-2</v>
      </c>
      <c r="BE36">
        <f t="shared" si="4"/>
        <v>2.8488972435038442E-3</v>
      </c>
      <c r="BH36">
        <f t="shared" si="6"/>
        <v>9.6287000000000456E-5</v>
      </c>
      <c r="BK36">
        <f t="shared" si="7"/>
        <v>5.3375062000000001E-2</v>
      </c>
    </row>
    <row r="37" spans="1:63">
      <c r="A37" t="s">
        <v>55</v>
      </c>
      <c r="B37">
        <v>4</v>
      </c>
      <c r="C37">
        <v>-1</v>
      </c>
      <c r="D37" s="1">
        <v>5.9604600000000002E-8</v>
      </c>
      <c r="E37" s="1">
        <v>7.3373299999999998E-5</v>
      </c>
      <c r="F37" s="1">
        <v>1.11022E-16</v>
      </c>
      <c r="G37">
        <v>0</v>
      </c>
      <c r="H37">
        <v>0</v>
      </c>
      <c r="I37">
        <v>0</v>
      </c>
      <c r="J37" s="1">
        <v>1.52619E-7</v>
      </c>
      <c r="K37">
        <v>1.8787400000000001E-4</v>
      </c>
      <c r="L37" s="1">
        <v>-4.4408899999999999E-14</v>
      </c>
      <c r="M37">
        <v>0</v>
      </c>
      <c r="N37">
        <v>0</v>
      </c>
      <c r="O37">
        <v>1</v>
      </c>
      <c r="P37" s="1">
        <v>1.48702E-7</v>
      </c>
      <c r="Q37">
        <v>1.8305200000000001E-4</v>
      </c>
      <c r="R37" s="1">
        <v>-2.7089399999999999E-14</v>
      </c>
      <c r="S37">
        <v>0</v>
      </c>
      <c r="T37">
        <v>0</v>
      </c>
      <c r="U37">
        <v>2</v>
      </c>
      <c r="V37" s="1">
        <v>6.1389599999999997E-6</v>
      </c>
      <c r="W37">
        <v>7.5570630000000001E-3</v>
      </c>
      <c r="X37" s="1">
        <v>1.34452E-10</v>
      </c>
      <c r="Y37" s="1">
        <v>1.35075E-10</v>
      </c>
      <c r="Z37">
        <v>0</v>
      </c>
      <c r="AA37">
        <v>3</v>
      </c>
      <c r="AB37" s="1">
        <v>1.6694999999999999E-5</v>
      </c>
      <c r="AC37">
        <v>2.0551594999999999E-2</v>
      </c>
      <c r="AD37" s="1">
        <v>7.2767400000000002E-9</v>
      </c>
      <c r="AE37" s="1">
        <v>7.3119500000000002E-9</v>
      </c>
      <c r="AF37">
        <v>0</v>
      </c>
      <c r="AG37">
        <v>4</v>
      </c>
      <c r="AH37" s="1">
        <v>3.5039500000000002E-5</v>
      </c>
      <c r="AI37">
        <v>4.3133605999999998E-2</v>
      </c>
      <c r="AJ37" s="1">
        <v>1.3867799999999999E-7</v>
      </c>
      <c r="AK37" s="1">
        <v>1.3934E-7</v>
      </c>
      <c r="AL37">
        <v>0</v>
      </c>
      <c r="AM37">
        <v>5</v>
      </c>
      <c r="AN37" s="1">
        <v>8.8512999999999998E-5</v>
      </c>
      <c r="AO37">
        <v>0.108959481</v>
      </c>
      <c r="AP37" s="1">
        <v>5.35876E-6</v>
      </c>
      <c r="AQ37" s="1">
        <v>5.38346E-6</v>
      </c>
      <c r="AR37">
        <v>0</v>
      </c>
      <c r="AS37">
        <v>6</v>
      </c>
      <c r="AT37">
        <v>9.2965599999999995E-4</v>
      </c>
      <c r="AU37">
        <v>1.1444065699999999</v>
      </c>
      <c r="AV37">
        <v>2.9078514999999999E-2</v>
      </c>
      <c r="AW37">
        <v>2.9147143E-2</v>
      </c>
      <c r="AX37">
        <v>5.2299537E-2</v>
      </c>
      <c r="AY37">
        <f t="shared" si="0"/>
        <v>3.9682539682539683E-4</v>
      </c>
      <c r="AZ37">
        <f t="shared" si="1"/>
        <v>-6.8628000000001133E-5</v>
      </c>
      <c r="BA37">
        <f t="shared" si="2"/>
        <v>4.7098023840001551E-9</v>
      </c>
      <c r="BC37">
        <f t="shared" si="8"/>
        <v>126</v>
      </c>
      <c r="BD37">
        <f t="shared" si="3"/>
        <v>-2.3221022000000001E-2</v>
      </c>
      <c r="BE37">
        <f t="shared" si="4"/>
        <v>5.3921586272448409E-4</v>
      </c>
      <c r="BH37">
        <f t="shared" si="6"/>
        <v>6.8628000000001133E-5</v>
      </c>
      <c r="BK37">
        <f t="shared" si="7"/>
        <v>2.3221022000000001E-2</v>
      </c>
    </row>
    <row r="38" spans="1:63">
      <c r="A38" t="s">
        <v>164</v>
      </c>
      <c r="B38">
        <v>6</v>
      </c>
      <c r="C38">
        <v>-1</v>
      </c>
      <c r="D38" s="1">
        <v>5.9604600000000002E-8</v>
      </c>
      <c r="E38" s="1">
        <v>7.3373299999999998E-5</v>
      </c>
      <c r="F38" s="1">
        <v>1.11022E-16</v>
      </c>
      <c r="G38">
        <v>0</v>
      </c>
      <c r="H38">
        <v>0</v>
      </c>
      <c r="I38">
        <v>0</v>
      </c>
      <c r="J38" s="1">
        <v>1.7202900000000001E-7</v>
      </c>
      <c r="K38">
        <v>2.1176800000000001E-4</v>
      </c>
      <c r="L38" s="1">
        <v>1.1546300000000001E-14</v>
      </c>
      <c r="M38">
        <v>0</v>
      </c>
      <c r="N38">
        <v>0</v>
      </c>
      <c r="O38">
        <v>1</v>
      </c>
      <c r="P38" s="1">
        <v>9.51162E-7</v>
      </c>
      <c r="Q38">
        <v>1.17088E-3</v>
      </c>
      <c r="R38" s="1">
        <v>3.5971200000000002E-14</v>
      </c>
      <c r="S38">
        <v>0</v>
      </c>
      <c r="T38">
        <v>0</v>
      </c>
      <c r="U38">
        <v>2</v>
      </c>
      <c r="V38">
        <v>2.7147E-4</v>
      </c>
      <c r="W38">
        <v>0.33417907499999999</v>
      </c>
      <c r="X38" s="1">
        <v>1.4381700000000001E-6</v>
      </c>
      <c r="Y38" s="1">
        <v>1.4538599999999999E-6</v>
      </c>
      <c r="Z38">
        <v>0</v>
      </c>
      <c r="AA38">
        <v>3</v>
      </c>
      <c r="AB38">
        <v>6.6365700000000001E-4</v>
      </c>
      <c r="AC38">
        <v>0.81696195800000004</v>
      </c>
      <c r="AD38">
        <v>2.04246E-4</v>
      </c>
      <c r="AE38">
        <v>2.0610100000000001E-4</v>
      </c>
      <c r="AF38" s="1">
        <v>1.4984900000000001E-7</v>
      </c>
      <c r="AG38">
        <v>4</v>
      </c>
      <c r="AH38">
        <v>7.7442600000000004E-4</v>
      </c>
      <c r="AI38">
        <v>0.95331825400000003</v>
      </c>
      <c r="AJ38">
        <v>4.5991899999999999E-4</v>
      </c>
      <c r="AK38">
        <v>4.6387199999999999E-4</v>
      </c>
      <c r="AL38" s="1">
        <v>1.07782E-5</v>
      </c>
      <c r="AM38">
        <v>5</v>
      </c>
      <c r="AN38">
        <v>1.3098459999999999E-3</v>
      </c>
      <c r="AO38">
        <v>1.612420958</v>
      </c>
      <c r="AP38">
        <v>6.2221830000000001E-3</v>
      </c>
      <c r="AQ38">
        <v>6.2623280000000002E-3</v>
      </c>
      <c r="AR38">
        <v>1.7703066999999999E-2</v>
      </c>
      <c r="AS38">
        <v>6</v>
      </c>
      <c r="AT38">
        <v>1.8699980000000001E-3</v>
      </c>
      <c r="AU38">
        <v>2.301967238</v>
      </c>
      <c r="AV38">
        <v>2.9945586E-2</v>
      </c>
      <c r="AW38">
        <v>3.0081604000000001E-2</v>
      </c>
      <c r="AX38">
        <v>0.12014723500000001</v>
      </c>
      <c r="AY38">
        <f t="shared" si="0"/>
        <v>4.0000000000000002E-4</v>
      </c>
      <c r="AZ38">
        <f t="shared" si="1"/>
        <v>-1.3601800000000164E-4</v>
      </c>
      <c r="BA38">
        <f t="shared" si="2"/>
        <v>1.8500896324000447E-8</v>
      </c>
      <c r="BC38">
        <f t="shared" si="8"/>
        <v>125</v>
      </c>
      <c r="BD38">
        <f t="shared" si="3"/>
        <v>-9.0201649000000009E-2</v>
      </c>
      <c r="BE38">
        <f t="shared" si="4"/>
        <v>8.1363374823192024E-3</v>
      </c>
      <c r="BH38">
        <f t="shared" si="6"/>
        <v>1.3601800000000164E-4</v>
      </c>
      <c r="BK38">
        <f t="shared" si="7"/>
        <v>9.0201649000000009E-2</v>
      </c>
    </row>
    <row r="39" spans="1:63">
      <c r="A39" t="s">
        <v>67</v>
      </c>
      <c r="B39">
        <v>5</v>
      </c>
      <c r="C39">
        <v>-1</v>
      </c>
      <c r="D39" s="1">
        <v>5.9604600000000002E-8</v>
      </c>
      <c r="E39" s="1">
        <v>7.3373299999999998E-5</v>
      </c>
      <c r="F39" s="1">
        <v>1.11022E-16</v>
      </c>
      <c r="G39">
        <v>0</v>
      </c>
      <c r="H39">
        <v>0</v>
      </c>
      <c r="I39">
        <v>0</v>
      </c>
      <c r="J39" s="1">
        <v>4.2672499999999997E-9</v>
      </c>
      <c r="K39" s="1">
        <v>5.2529899999999997E-6</v>
      </c>
      <c r="L39" s="1">
        <v>-2.6201300000000001E-14</v>
      </c>
      <c r="M39">
        <v>0</v>
      </c>
      <c r="N39">
        <v>0</v>
      </c>
      <c r="O39">
        <v>1</v>
      </c>
      <c r="P39" s="1">
        <v>1.7136500000000001E-6</v>
      </c>
      <c r="Q39">
        <v>2.109503E-3</v>
      </c>
      <c r="R39" s="1">
        <v>2.1316300000000001E-14</v>
      </c>
      <c r="S39" s="1">
        <v>3.33067E-16</v>
      </c>
      <c r="T39">
        <v>0</v>
      </c>
      <c r="U39">
        <v>2</v>
      </c>
      <c r="V39">
        <v>3.4090200000000002E-4</v>
      </c>
      <c r="W39">
        <v>0.41965035699999997</v>
      </c>
      <c r="X39" s="1">
        <v>7.6069999999999995E-5</v>
      </c>
      <c r="Y39" s="1">
        <v>7.6587299999999998E-5</v>
      </c>
      <c r="Z39">
        <v>0</v>
      </c>
      <c r="AA39">
        <v>3</v>
      </c>
      <c r="AB39">
        <v>6.9087499999999997E-4</v>
      </c>
      <c r="AC39">
        <v>0.85046700600000003</v>
      </c>
      <c r="AD39">
        <v>1.8288709999999999E-3</v>
      </c>
      <c r="AE39">
        <v>1.838992E-3</v>
      </c>
      <c r="AF39">
        <v>1.05338E-4</v>
      </c>
      <c r="AG39">
        <v>4</v>
      </c>
      <c r="AH39">
        <v>8.9508800000000005E-4</v>
      </c>
      <c r="AI39">
        <v>1.101852842</v>
      </c>
      <c r="AJ39">
        <v>5.4465599999999996E-3</v>
      </c>
      <c r="AK39">
        <v>5.4730100000000004E-3</v>
      </c>
      <c r="AL39">
        <v>4.236638E-3</v>
      </c>
      <c r="AM39">
        <v>5</v>
      </c>
      <c r="AN39">
        <v>1.019903E-3</v>
      </c>
      <c r="AO39">
        <v>1.2555001889999999</v>
      </c>
      <c r="AP39">
        <v>9.2442840000000002E-3</v>
      </c>
      <c r="AQ39">
        <v>9.2855530000000002E-3</v>
      </c>
      <c r="AR39">
        <v>1.4327047000000001E-2</v>
      </c>
      <c r="AS39">
        <v>6</v>
      </c>
      <c r="AT39">
        <v>1.3944840000000001E-3</v>
      </c>
      <c r="AU39">
        <v>1.7166098540000001</v>
      </c>
      <c r="AV39">
        <v>3.0579122E-2</v>
      </c>
      <c r="AW39">
        <v>3.0682658000000002E-2</v>
      </c>
      <c r="AX39">
        <v>9.1424885999999997E-2</v>
      </c>
      <c r="AY39">
        <f t="shared" si="0"/>
        <v>4.032258064516129E-4</v>
      </c>
      <c r="AZ39">
        <f t="shared" si="1"/>
        <v>-1.0353600000000129E-4</v>
      </c>
      <c r="BA39">
        <f t="shared" si="2"/>
        <v>1.0719703296000268E-8</v>
      </c>
      <c r="BC39">
        <f t="shared" si="8"/>
        <v>124</v>
      </c>
      <c r="BD39">
        <f t="shared" si="3"/>
        <v>-6.0845763999999997E-2</v>
      </c>
      <c r="BE39">
        <f t="shared" si="4"/>
        <v>3.7022069967436954E-3</v>
      </c>
      <c r="BH39">
        <f t="shared" si="6"/>
        <v>1.0353600000000129E-4</v>
      </c>
      <c r="BK39">
        <f t="shared" si="7"/>
        <v>6.0845763999999997E-2</v>
      </c>
    </row>
    <row r="40" spans="1:63">
      <c r="A40" t="s">
        <v>61</v>
      </c>
      <c r="B40">
        <v>4</v>
      </c>
      <c r="C40">
        <v>-1</v>
      </c>
      <c r="D40" s="1">
        <v>5.9604600000000002E-8</v>
      </c>
      <c r="E40" s="1">
        <v>7.3373299999999998E-5</v>
      </c>
      <c r="F40" s="1">
        <v>1.11022E-16</v>
      </c>
      <c r="G40">
        <v>0</v>
      </c>
      <c r="H40">
        <v>0</v>
      </c>
      <c r="I40">
        <v>0</v>
      </c>
      <c r="J40" s="1">
        <v>2.29653E-7</v>
      </c>
      <c r="K40">
        <v>2.8270299999999998E-4</v>
      </c>
      <c r="L40" s="1">
        <v>8.8817800000000005E-15</v>
      </c>
      <c r="M40" s="1">
        <v>2.2204499999999999E-16</v>
      </c>
      <c r="N40">
        <v>0</v>
      </c>
      <c r="O40">
        <v>1</v>
      </c>
      <c r="P40" s="1">
        <v>3.3907E-6</v>
      </c>
      <c r="Q40">
        <v>4.1739510000000004E-3</v>
      </c>
      <c r="R40" s="1">
        <v>1.2480899999999999E-11</v>
      </c>
      <c r="S40" s="1">
        <v>1.26046E-11</v>
      </c>
      <c r="T40">
        <v>0</v>
      </c>
      <c r="U40">
        <v>2</v>
      </c>
      <c r="V40" s="1">
        <v>8.0965900000000004E-5</v>
      </c>
      <c r="W40">
        <v>9.9669076999999995E-2</v>
      </c>
      <c r="X40" s="1">
        <v>3.7796499999999999E-6</v>
      </c>
      <c r="Y40" s="1">
        <v>3.7971699999999998E-6</v>
      </c>
      <c r="Z40">
        <v>0</v>
      </c>
      <c r="AA40">
        <v>3</v>
      </c>
      <c r="AB40">
        <v>1.8482399999999999E-4</v>
      </c>
      <c r="AC40">
        <v>0.22751823800000001</v>
      </c>
      <c r="AD40" s="1">
        <v>9.2734100000000004E-5</v>
      </c>
      <c r="AE40" s="1">
        <v>9.3134199999999993E-5</v>
      </c>
      <c r="AF40">
        <v>0</v>
      </c>
      <c r="AG40">
        <v>4</v>
      </c>
      <c r="AH40">
        <v>4.37076E-4</v>
      </c>
      <c r="AI40">
        <v>0.53804002299999998</v>
      </c>
      <c r="AJ40">
        <v>2.2713590000000001E-3</v>
      </c>
      <c r="AK40">
        <v>2.2795089999999999E-3</v>
      </c>
      <c r="AL40" s="1">
        <v>2.3495199999999998E-6</v>
      </c>
      <c r="AM40">
        <v>5</v>
      </c>
      <c r="AN40">
        <v>8.9430900000000003E-4</v>
      </c>
      <c r="AO40">
        <v>1.1008943090000001</v>
      </c>
      <c r="AP40">
        <v>2.5745084000000001E-2</v>
      </c>
      <c r="AQ40">
        <v>2.5807904999999999E-2</v>
      </c>
      <c r="AR40">
        <v>4.2119641999999999E-2</v>
      </c>
      <c r="AS40">
        <v>6</v>
      </c>
      <c r="AT40">
        <v>1.0168110000000001E-3</v>
      </c>
      <c r="AU40">
        <v>1.2516946849999999</v>
      </c>
      <c r="AV40">
        <v>3.8344159000000003E-2</v>
      </c>
      <c r="AW40">
        <v>3.8427294000000001E-2</v>
      </c>
      <c r="AX40">
        <v>8.1030668E-2</v>
      </c>
      <c r="AY40">
        <f t="shared" si="0"/>
        <v>4.0650406504065041E-4</v>
      </c>
      <c r="AZ40">
        <f t="shared" si="1"/>
        <v>-8.3134999999998072E-5</v>
      </c>
      <c r="BA40">
        <f t="shared" si="2"/>
        <v>6.9114282249996793E-9</v>
      </c>
      <c r="BC40">
        <f t="shared" si="8"/>
        <v>123</v>
      </c>
      <c r="BD40">
        <f t="shared" si="3"/>
        <v>-4.2686508999999997E-2</v>
      </c>
      <c r="BE40">
        <f t="shared" si="4"/>
        <v>1.8221380506070809E-3</v>
      </c>
      <c r="BH40">
        <f t="shared" si="6"/>
        <v>8.3134999999998072E-5</v>
      </c>
      <c r="BK40">
        <f t="shared" si="7"/>
        <v>4.2686508999999997E-2</v>
      </c>
    </row>
    <row r="41" spans="1:63">
      <c r="A41" t="s">
        <v>73</v>
      </c>
      <c r="B41">
        <v>3</v>
      </c>
      <c r="C41">
        <v>-1</v>
      </c>
      <c r="D41" s="1">
        <v>5.9604600000000002E-8</v>
      </c>
      <c r="E41" s="1">
        <v>7.3373299999999998E-5</v>
      </c>
      <c r="F41" s="1">
        <v>6.5725199999999994E-14</v>
      </c>
      <c r="G41" s="1">
        <v>6.5836200000000003E-14</v>
      </c>
      <c r="H41">
        <v>0</v>
      </c>
      <c r="I41">
        <v>0</v>
      </c>
      <c r="J41" s="1">
        <v>2.3542500000000001E-7</v>
      </c>
      <c r="K41">
        <v>2.8980800000000001E-4</v>
      </c>
      <c r="L41" s="1">
        <v>4.0348799999999999E-12</v>
      </c>
      <c r="M41" s="1">
        <v>4.0558699999999998E-12</v>
      </c>
      <c r="N41">
        <v>0</v>
      </c>
      <c r="O41">
        <v>1</v>
      </c>
      <c r="P41" s="1">
        <v>2.3537399999999998E-6</v>
      </c>
      <c r="Q41">
        <v>2.897448E-3</v>
      </c>
      <c r="R41" s="1">
        <v>4.0355199999999997E-9</v>
      </c>
      <c r="S41" s="1">
        <v>4.0453100000000004E-9</v>
      </c>
      <c r="T41">
        <v>0</v>
      </c>
      <c r="U41">
        <v>2</v>
      </c>
      <c r="V41">
        <v>5.6050100000000003E-4</v>
      </c>
      <c r="W41">
        <v>0.68997719400000002</v>
      </c>
      <c r="X41">
        <v>3.2889687000000001E-2</v>
      </c>
      <c r="Y41">
        <v>3.2933536999999999E-2</v>
      </c>
      <c r="Z41">
        <v>2.8735507E-2</v>
      </c>
      <c r="AA41">
        <v>3</v>
      </c>
      <c r="AB41">
        <v>9.2354000000000004E-4</v>
      </c>
      <c r="AC41">
        <v>1.136877548</v>
      </c>
      <c r="AD41">
        <v>0.107038046</v>
      </c>
      <c r="AE41">
        <v>0.107120755</v>
      </c>
      <c r="AF41">
        <v>0.22365532299999999</v>
      </c>
      <c r="AG41">
        <v>4</v>
      </c>
      <c r="AH41">
        <v>1.6232480000000001E-3</v>
      </c>
      <c r="AI41">
        <v>1.998217704</v>
      </c>
      <c r="AJ41">
        <v>0.322840717</v>
      </c>
      <c r="AK41">
        <v>0.32284116899999998</v>
      </c>
      <c r="AL41">
        <v>0.49964358800000003</v>
      </c>
      <c r="AM41">
        <v>5</v>
      </c>
      <c r="AN41">
        <v>6.9290499999999995E-4</v>
      </c>
      <c r="AO41">
        <v>0.85296563199999997</v>
      </c>
      <c r="AP41">
        <v>5.5275914000000002E-2</v>
      </c>
      <c r="AQ41">
        <v>5.5337553999999997E-2</v>
      </c>
      <c r="AR41">
        <v>8.9200805999999994E-2</v>
      </c>
      <c r="AS41">
        <v>6</v>
      </c>
      <c r="AT41">
        <v>5.9652900000000005E-4</v>
      </c>
      <c r="AU41">
        <v>0.73432754899999997</v>
      </c>
      <c r="AV41">
        <v>3.8401706000000001E-2</v>
      </c>
      <c r="AW41">
        <v>3.8450564999999999E-2</v>
      </c>
      <c r="AX41">
        <v>4.2298979E-2</v>
      </c>
      <c r="AY41">
        <f t="shared" si="0"/>
        <v>4.0983606557377049E-4</v>
      </c>
      <c r="AZ41">
        <f t="shared" si="1"/>
        <v>-4.885899999999832E-5</v>
      </c>
      <c r="BA41">
        <f t="shared" si="2"/>
        <v>2.3872018809998358E-9</v>
      </c>
      <c r="BC41">
        <f t="shared" si="8"/>
        <v>122</v>
      </c>
      <c r="BD41">
        <f t="shared" si="3"/>
        <v>-3.8972729999999997E-3</v>
      </c>
      <c r="BE41">
        <f t="shared" si="4"/>
        <v>1.5188736836528998E-5</v>
      </c>
      <c r="BH41">
        <f t="shared" si="6"/>
        <v>4.885899999999832E-5</v>
      </c>
      <c r="BK41">
        <f t="shared" si="7"/>
        <v>3.8972729999999997E-3</v>
      </c>
    </row>
    <row r="42" spans="1:63">
      <c r="A42" t="s">
        <v>19</v>
      </c>
      <c r="B42">
        <v>2</v>
      </c>
      <c r="C42">
        <v>-1</v>
      </c>
      <c r="D42" s="1">
        <v>5.9604600000000002E-8</v>
      </c>
      <c r="E42" s="1">
        <v>7.3373299999999998E-5</v>
      </c>
      <c r="F42" s="1">
        <v>2.6894999999999999E-9</v>
      </c>
      <c r="G42" s="1">
        <v>2.6916899999999998E-9</v>
      </c>
      <c r="H42">
        <v>0</v>
      </c>
      <c r="I42">
        <v>0</v>
      </c>
      <c r="J42" s="1">
        <v>1.7202900000000001E-7</v>
      </c>
      <c r="K42">
        <v>2.1176800000000001E-4</v>
      </c>
      <c r="L42" s="1">
        <v>2.2401399999999998E-8</v>
      </c>
      <c r="M42" s="1">
        <v>2.24196E-8</v>
      </c>
      <c r="N42">
        <v>0</v>
      </c>
      <c r="O42">
        <v>1</v>
      </c>
      <c r="P42" s="1">
        <v>9.0009800000000002E-7</v>
      </c>
      <c r="Q42">
        <v>1.108021E-3</v>
      </c>
      <c r="R42" s="1">
        <v>6.1290500000000002E-7</v>
      </c>
      <c r="S42" s="1">
        <v>6.1340199999999998E-7</v>
      </c>
      <c r="T42">
        <v>0</v>
      </c>
      <c r="U42">
        <v>2</v>
      </c>
      <c r="V42" s="1">
        <v>9.1166200000000001E-5</v>
      </c>
      <c r="W42">
        <v>0.112225634</v>
      </c>
      <c r="X42">
        <v>5.8413390000000001E-3</v>
      </c>
      <c r="Y42">
        <v>5.8453990000000003E-3</v>
      </c>
      <c r="Z42" s="1">
        <v>1.3322700000000001E-15</v>
      </c>
      <c r="AA42">
        <v>3</v>
      </c>
      <c r="AB42" s="1">
        <v>9.6629899999999994E-5</v>
      </c>
      <c r="AC42">
        <v>0.118951346</v>
      </c>
      <c r="AD42">
        <v>6.5334349999999998E-3</v>
      </c>
      <c r="AE42">
        <v>6.5379319999999998E-3</v>
      </c>
      <c r="AF42" s="1">
        <v>6.4392899999999999E-14</v>
      </c>
      <c r="AG42">
        <v>4</v>
      </c>
      <c r="AH42">
        <v>1.21403E-4</v>
      </c>
      <c r="AI42">
        <v>0.14944738199999999</v>
      </c>
      <c r="AJ42">
        <v>1.0107947000000001E-2</v>
      </c>
      <c r="AK42">
        <v>1.0114592E-2</v>
      </c>
      <c r="AL42" s="1">
        <v>6.2776500000000001E-9</v>
      </c>
      <c r="AM42">
        <v>5</v>
      </c>
      <c r="AN42" s="1">
        <v>5.4200499999999997E-5</v>
      </c>
      <c r="AO42">
        <v>6.6720867000000003E-2</v>
      </c>
      <c r="AP42">
        <v>2.1276860000000002E-3</v>
      </c>
      <c r="AQ42">
        <v>2.1292640000000001E-3</v>
      </c>
      <c r="AR42">
        <v>0</v>
      </c>
      <c r="AS42">
        <v>6</v>
      </c>
      <c r="AT42">
        <v>2.5520000000000002E-4</v>
      </c>
      <c r="AU42">
        <v>0.31415082300000002</v>
      </c>
      <c r="AV42">
        <v>4.0112511000000003E-2</v>
      </c>
      <c r="AW42">
        <v>4.0132598999999998E-2</v>
      </c>
      <c r="AX42">
        <v>1.4490617000000001E-2</v>
      </c>
      <c r="AY42">
        <f t="shared" si="0"/>
        <v>4.1322314049586781E-4</v>
      </c>
      <c r="AZ42">
        <f t="shared" si="1"/>
        <v>-2.0087999999994499E-5</v>
      </c>
      <c r="BA42">
        <f t="shared" si="2"/>
        <v>4.0352774399977898E-10</v>
      </c>
      <c r="BC42">
        <f t="shared" si="8"/>
        <v>121</v>
      </c>
      <c r="BD42">
        <f t="shared" si="3"/>
        <v>2.5621894000000003E-2</v>
      </c>
      <c r="BE42">
        <f t="shared" si="4"/>
        <v>6.5648145214723609E-4</v>
      </c>
      <c r="BH42">
        <f t="shared" si="6"/>
        <v>2.0087999999994499E-5</v>
      </c>
      <c r="BK42">
        <f t="shared" si="7"/>
        <v>2.5621894000000003E-2</v>
      </c>
    </row>
    <row r="43" spans="1:63">
      <c r="A43" t="s">
        <v>131</v>
      </c>
      <c r="B43">
        <v>3</v>
      </c>
      <c r="C43">
        <v>-1</v>
      </c>
      <c r="D43" s="1">
        <v>5.9604600000000002E-8</v>
      </c>
      <c r="E43" s="1">
        <v>7.3373299999999998E-5</v>
      </c>
      <c r="F43" s="1">
        <v>6.5725199999999994E-14</v>
      </c>
      <c r="G43" s="1">
        <v>6.5836200000000003E-14</v>
      </c>
      <c r="H43">
        <v>0</v>
      </c>
      <c r="I43">
        <v>0</v>
      </c>
      <c r="J43" s="1">
        <v>4.2672499999999997E-9</v>
      </c>
      <c r="K43" s="1">
        <v>5.2529899999999997E-6</v>
      </c>
      <c r="L43" s="1">
        <v>-2.6201300000000001E-14</v>
      </c>
      <c r="M43">
        <v>0</v>
      </c>
      <c r="N43">
        <v>0</v>
      </c>
      <c r="O43">
        <v>1</v>
      </c>
      <c r="P43" s="1">
        <v>2.4144999999999999E-6</v>
      </c>
      <c r="Q43">
        <v>2.972255E-3</v>
      </c>
      <c r="R43" s="1">
        <v>4.3558800000000001E-9</v>
      </c>
      <c r="S43" s="1">
        <v>4.36655E-9</v>
      </c>
      <c r="T43">
        <v>0</v>
      </c>
      <c r="U43">
        <v>2</v>
      </c>
      <c r="V43">
        <v>4.1340700000000002E-4</v>
      </c>
      <c r="W43">
        <v>0.50890381600000001</v>
      </c>
      <c r="X43">
        <v>1.5047761E-2</v>
      </c>
      <c r="Y43">
        <v>1.5071757E-2</v>
      </c>
      <c r="Z43">
        <v>1.688127E-3</v>
      </c>
      <c r="AA43">
        <v>3</v>
      </c>
      <c r="AB43">
        <v>3.99076E-4</v>
      </c>
      <c r="AC43">
        <v>0.49126261500000001</v>
      </c>
      <c r="AD43">
        <v>1.3711684999999999E-2</v>
      </c>
      <c r="AE43">
        <v>1.3733914999999999E-2</v>
      </c>
      <c r="AF43">
        <v>1.0618369999999999E-3</v>
      </c>
      <c r="AG43">
        <v>4</v>
      </c>
      <c r="AH43">
        <v>2.19998E-4</v>
      </c>
      <c r="AI43">
        <v>0.27081693000000001</v>
      </c>
      <c r="AJ43">
        <v>2.7003309999999998E-3</v>
      </c>
      <c r="AK43">
        <v>2.70565E-3</v>
      </c>
      <c r="AL43" s="1">
        <v>8.4880699999999999E-11</v>
      </c>
      <c r="AM43">
        <v>5</v>
      </c>
      <c r="AN43">
        <v>3.0487800000000002E-4</v>
      </c>
      <c r="AO43">
        <v>0.37530487800000001</v>
      </c>
      <c r="AP43">
        <v>6.6549729999999998E-3</v>
      </c>
      <c r="AQ43">
        <v>6.6669570000000003E-3</v>
      </c>
      <c r="AR43" s="1">
        <v>7.4446099999999997E-6</v>
      </c>
      <c r="AS43">
        <v>6</v>
      </c>
      <c r="AT43">
        <v>6.2573000000000001E-4</v>
      </c>
      <c r="AU43">
        <v>0.77027365299999995</v>
      </c>
      <c r="AV43">
        <v>4.3191357999999999E-2</v>
      </c>
      <c r="AW43">
        <v>4.3244215000000003E-2</v>
      </c>
      <c r="AX43">
        <v>5.5079441E-2</v>
      </c>
      <c r="AY43">
        <f t="shared" si="0"/>
        <v>4.1666666666666669E-4</v>
      </c>
      <c r="AZ43">
        <f t="shared" si="1"/>
        <v>-5.2857000000003374E-5</v>
      </c>
      <c r="BA43">
        <f t="shared" si="2"/>
        <v>2.7938624490003564E-9</v>
      </c>
      <c r="BC43">
        <f t="shared" si="8"/>
        <v>120</v>
      </c>
      <c r="BD43">
        <f t="shared" si="3"/>
        <v>-1.1888083000000001E-2</v>
      </c>
      <c r="BE43">
        <f t="shared" si="4"/>
        <v>1.4132651741488901E-4</v>
      </c>
      <c r="BH43">
        <f t="shared" si="6"/>
        <v>5.2857000000003374E-5</v>
      </c>
      <c r="BK43">
        <f t="shared" si="7"/>
        <v>1.1888083000000001E-2</v>
      </c>
    </row>
    <row r="44" spans="1:63">
      <c r="A44" t="s">
        <v>36</v>
      </c>
      <c r="B44">
        <v>2</v>
      </c>
      <c r="C44">
        <v>-1</v>
      </c>
      <c r="D44" s="1">
        <v>5.9604600000000002E-8</v>
      </c>
      <c r="E44" s="1">
        <v>7.3373299999999998E-5</v>
      </c>
      <c r="F44" s="1">
        <v>2.6894999999999999E-9</v>
      </c>
      <c r="G44" s="1">
        <v>2.6916899999999998E-9</v>
      </c>
      <c r="H44">
        <v>0</v>
      </c>
      <c r="I44">
        <v>0</v>
      </c>
      <c r="J44" s="1">
        <v>1.6491199999999999E-8</v>
      </c>
      <c r="K44" s="1">
        <v>2.03006E-5</v>
      </c>
      <c r="L44" s="1">
        <v>2.0584000000000001E-10</v>
      </c>
      <c r="M44" s="1">
        <v>2.0605499999999999E-10</v>
      </c>
      <c r="N44">
        <v>0</v>
      </c>
      <c r="O44">
        <v>1</v>
      </c>
      <c r="P44" s="1">
        <v>1.4374399999999999E-7</v>
      </c>
      <c r="Q44">
        <v>1.76949E-4</v>
      </c>
      <c r="R44" s="1">
        <v>1.5641000000000001E-8</v>
      </c>
      <c r="S44" s="1">
        <v>1.5653699999999999E-8</v>
      </c>
      <c r="T44">
        <v>0</v>
      </c>
      <c r="U44">
        <v>2</v>
      </c>
      <c r="V44" s="1">
        <v>7.6928899999999998E-6</v>
      </c>
      <c r="W44">
        <v>9.4699499999999995E-3</v>
      </c>
      <c r="X44" s="1">
        <v>4.4522099999999998E-5</v>
      </c>
      <c r="Y44" s="1">
        <v>4.4557900000000002E-5</v>
      </c>
      <c r="Z44">
        <v>0</v>
      </c>
      <c r="AA44">
        <v>3</v>
      </c>
      <c r="AB44" s="1">
        <v>1.0086E-5</v>
      </c>
      <c r="AC44">
        <v>1.2415868E-2</v>
      </c>
      <c r="AD44" s="1">
        <v>7.6380799999999999E-5</v>
      </c>
      <c r="AE44" s="1">
        <v>7.6441900000000004E-5</v>
      </c>
      <c r="AF44">
        <v>0</v>
      </c>
      <c r="AG44">
        <v>4</v>
      </c>
      <c r="AH44" s="1">
        <v>2.19045E-5</v>
      </c>
      <c r="AI44">
        <v>2.6964387999999999E-2</v>
      </c>
      <c r="AJ44">
        <v>3.5679E-4</v>
      </c>
      <c r="AK44">
        <v>3.5707000000000002E-4</v>
      </c>
      <c r="AL44">
        <v>0</v>
      </c>
      <c r="AM44">
        <v>5</v>
      </c>
      <c r="AN44" s="1">
        <v>8.3172199999999996E-5</v>
      </c>
      <c r="AO44">
        <v>0.102384962</v>
      </c>
      <c r="AP44">
        <v>4.8935020000000001E-3</v>
      </c>
      <c r="AQ44">
        <v>4.8969529999999999E-3</v>
      </c>
      <c r="AR44">
        <v>0</v>
      </c>
      <c r="AS44">
        <v>6</v>
      </c>
      <c r="AT44">
        <v>2.7115E-4</v>
      </c>
      <c r="AU44">
        <v>0.33378524900000001</v>
      </c>
      <c r="AV44">
        <v>4.4711305E-2</v>
      </c>
      <c r="AW44">
        <v>4.4732905000000003E-2</v>
      </c>
      <c r="AX44">
        <v>2.2940872000000001E-2</v>
      </c>
      <c r="AY44">
        <f t="shared" si="0"/>
        <v>4.2016806722689078E-4</v>
      </c>
      <c r="AZ44">
        <f t="shared" si="1"/>
        <v>-2.1600000000003561E-5</v>
      </c>
      <c r="BA44">
        <f t="shared" si="2"/>
        <v>4.6656000000015385E-10</v>
      </c>
      <c r="BC44">
        <f t="shared" si="8"/>
        <v>119</v>
      </c>
      <c r="BD44">
        <f t="shared" si="3"/>
        <v>2.1770432999999999E-2</v>
      </c>
      <c r="BE44">
        <f t="shared" si="4"/>
        <v>4.7395175300748895E-4</v>
      </c>
      <c r="BH44">
        <f t="shared" si="6"/>
        <v>2.1600000000003561E-5</v>
      </c>
      <c r="BK44">
        <f t="shared" si="7"/>
        <v>2.1770432999999999E-2</v>
      </c>
    </row>
    <row r="45" spans="1:63">
      <c r="A45" t="s">
        <v>128</v>
      </c>
      <c r="B45">
        <v>2</v>
      </c>
      <c r="C45">
        <v>-1</v>
      </c>
      <c r="D45" s="1">
        <v>5.9604600000000002E-8</v>
      </c>
      <c r="E45" s="1">
        <v>7.3373299999999998E-5</v>
      </c>
      <c r="F45" s="1">
        <v>2.6894999999999999E-9</v>
      </c>
      <c r="G45" s="1">
        <v>2.6916899999999998E-9</v>
      </c>
      <c r="H45">
        <v>0</v>
      </c>
      <c r="I45">
        <v>0</v>
      </c>
      <c r="J45" s="1">
        <v>1.13529E-8</v>
      </c>
      <c r="K45" s="1">
        <v>1.39754E-5</v>
      </c>
      <c r="L45" s="1">
        <v>9.7567600000000003E-11</v>
      </c>
      <c r="M45" s="1">
        <v>9.7654900000000005E-11</v>
      </c>
      <c r="N45">
        <v>0</v>
      </c>
      <c r="O45">
        <v>1</v>
      </c>
      <c r="P45" s="1">
        <v>4.1345500000000002E-7</v>
      </c>
      <c r="Q45">
        <v>5.0896399999999999E-4</v>
      </c>
      <c r="R45" s="1">
        <v>1.29373E-7</v>
      </c>
      <c r="S45" s="1">
        <v>1.2947799999999999E-7</v>
      </c>
      <c r="T45">
        <v>0</v>
      </c>
      <c r="U45">
        <v>2</v>
      </c>
      <c r="V45" s="1">
        <v>1.35281E-5</v>
      </c>
      <c r="W45">
        <v>1.6653131000000002E-2</v>
      </c>
      <c r="X45">
        <v>1.3702500000000001E-4</v>
      </c>
      <c r="Y45">
        <v>1.3713399999999999E-4</v>
      </c>
      <c r="Z45">
        <v>0</v>
      </c>
      <c r="AA45">
        <v>3</v>
      </c>
      <c r="AB45" s="1">
        <v>3.4863400000000002E-5</v>
      </c>
      <c r="AC45">
        <v>4.2916836E-2</v>
      </c>
      <c r="AD45">
        <v>8.9431199999999997E-4</v>
      </c>
      <c r="AE45">
        <v>8.9499800000000004E-4</v>
      </c>
      <c r="AF45">
        <v>0</v>
      </c>
      <c r="AG45">
        <v>4</v>
      </c>
      <c r="AH45" s="1">
        <v>5.4182899999999999E-5</v>
      </c>
      <c r="AI45">
        <v>6.6699175999999999E-2</v>
      </c>
      <c r="AJ45">
        <v>2.1263330000000002E-3</v>
      </c>
      <c r="AK45">
        <v>2.1279110000000001E-3</v>
      </c>
      <c r="AL45">
        <v>0</v>
      </c>
      <c r="AM45">
        <v>5</v>
      </c>
      <c r="AN45">
        <v>2.9268300000000002E-4</v>
      </c>
      <c r="AO45">
        <v>0.360292683</v>
      </c>
      <c r="AP45">
        <v>5.1210193000000001E-2</v>
      </c>
      <c r="AQ45">
        <v>5.1233727E-2</v>
      </c>
      <c r="AR45">
        <v>3.7863073999999997E-2</v>
      </c>
      <c r="AS45">
        <v>6</v>
      </c>
      <c r="AT45">
        <v>2.7115E-4</v>
      </c>
      <c r="AU45">
        <v>0.33378524900000001</v>
      </c>
      <c r="AV45">
        <v>4.4711305E-2</v>
      </c>
      <c r="AW45">
        <v>4.4732905000000003E-2</v>
      </c>
      <c r="AX45">
        <v>2.2940872000000001E-2</v>
      </c>
      <c r="AY45">
        <f t="shared" si="0"/>
        <v>4.2372881355932208E-4</v>
      </c>
      <c r="AZ45">
        <f t="shared" si="1"/>
        <v>-2.1600000000003561E-5</v>
      </c>
      <c r="BA45">
        <f t="shared" si="2"/>
        <v>4.6656000000015385E-10</v>
      </c>
      <c r="BC45">
        <f t="shared" si="8"/>
        <v>118</v>
      </c>
      <c r="BD45">
        <f t="shared" si="3"/>
        <v>2.1770432999999999E-2</v>
      </c>
      <c r="BE45">
        <f t="shared" si="4"/>
        <v>4.7395175300748895E-4</v>
      </c>
      <c r="BH45">
        <f t="shared" si="6"/>
        <v>2.1600000000003561E-5</v>
      </c>
      <c r="BK45">
        <f t="shared" si="7"/>
        <v>2.1770432999999999E-2</v>
      </c>
    </row>
    <row r="46" spans="1:63">
      <c r="A46" t="s">
        <v>63</v>
      </c>
      <c r="B46">
        <v>4</v>
      </c>
      <c r="C46">
        <v>-1</v>
      </c>
      <c r="D46" s="1">
        <v>5.9604600000000002E-8</v>
      </c>
      <c r="E46" s="1">
        <v>7.3373299999999998E-5</v>
      </c>
      <c r="F46" s="1">
        <v>1.11022E-16</v>
      </c>
      <c r="G46">
        <v>0</v>
      </c>
      <c r="H46">
        <v>0</v>
      </c>
      <c r="I46">
        <v>0</v>
      </c>
      <c r="J46" s="1">
        <v>1.45739E-8</v>
      </c>
      <c r="K46" s="1">
        <v>1.7940499999999999E-5</v>
      </c>
      <c r="L46" s="1">
        <v>-8.6597400000000006E-15</v>
      </c>
      <c r="M46">
        <v>0</v>
      </c>
      <c r="N46">
        <v>0</v>
      </c>
      <c r="O46">
        <v>1</v>
      </c>
      <c r="P46" s="1">
        <v>1.2102800000000001E-9</v>
      </c>
      <c r="Q46" s="1">
        <v>1.48985E-6</v>
      </c>
      <c r="R46" s="1">
        <v>4.0523099999999998E-14</v>
      </c>
      <c r="S46">
        <v>0</v>
      </c>
      <c r="T46">
        <v>0</v>
      </c>
      <c r="U46">
        <v>2</v>
      </c>
      <c r="V46" s="1">
        <v>2.0998799999999999E-6</v>
      </c>
      <c r="W46">
        <v>2.5849499999999999E-3</v>
      </c>
      <c r="X46" s="1">
        <v>1.8284300000000001E-12</v>
      </c>
      <c r="Y46" s="1">
        <v>1.8565100000000001E-12</v>
      </c>
      <c r="Z46">
        <v>0</v>
      </c>
      <c r="AA46">
        <v>3</v>
      </c>
      <c r="AB46" s="1">
        <v>3.8794500000000003E-5</v>
      </c>
      <c r="AC46">
        <v>4.7755987E-2</v>
      </c>
      <c r="AD46" s="1">
        <v>2.07614E-7</v>
      </c>
      <c r="AE46" s="1">
        <v>2.0860300000000001E-7</v>
      </c>
      <c r="AF46">
        <v>0</v>
      </c>
      <c r="AG46">
        <v>4</v>
      </c>
      <c r="AH46">
        <v>2.1110200000000001E-4</v>
      </c>
      <c r="AI46">
        <v>0.25986692099999997</v>
      </c>
      <c r="AJ46">
        <v>1.5383899999999999E-4</v>
      </c>
      <c r="AK46">
        <v>1.5449100000000001E-4</v>
      </c>
      <c r="AL46">
        <v>0</v>
      </c>
      <c r="AM46">
        <v>5</v>
      </c>
      <c r="AN46">
        <v>8.1300800000000005E-4</v>
      </c>
      <c r="AO46">
        <v>1.0008130079999999</v>
      </c>
      <c r="AP46">
        <v>1.8988129999999999E-2</v>
      </c>
      <c r="AQ46">
        <v>1.9038045999999999E-2</v>
      </c>
      <c r="AR46">
        <v>2.2793991E-2</v>
      </c>
      <c r="AS46">
        <v>6</v>
      </c>
      <c r="AT46">
        <v>1.0845989999999999E-3</v>
      </c>
      <c r="AU46">
        <v>1.335140998</v>
      </c>
      <c r="AV46">
        <v>4.658847E-2</v>
      </c>
      <c r="AW46">
        <v>4.6682761000000003E-2</v>
      </c>
      <c r="AX46">
        <v>0.105959214</v>
      </c>
      <c r="AY46">
        <f t="shared" si="0"/>
        <v>4.2735042735042735E-4</v>
      </c>
      <c r="AZ46">
        <f t="shared" si="1"/>
        <v>-9.4291000000003289E-5</v>
      </c>
      <c r="BA46">
        <f t="shared" si="2"/>
        <v>8.890792681000621E-9</v>
      </c>
      <c r="BC46">
        <f t="shared" si="8"/>
        <v>117</v>
      </c>
      <c r="BD46">
        <f t="shared" si="3"/>
        <v>-5.9370743999999996E-2</v>
      </c>
      <c r="BE46">
        <f t="shared" si="4"/>
        <v>3.5248852431135356E-3</v>
      </c>
      <c r="BH46">
        <f t="shared" si="6"/>
        <v>9.4291000000003289E-5</v>
      </c>
      <c r="BK46">
        <f t="shared" si="7"/>
        <v>5.9370743999999996E-2</v>
      </c>
    </row>
    <row r="47" spans="1:63">
      <c r="A47" t="s">
        <v>70</v>
      </c>
      <c r="B47">
        <v>4</v>
      </c>
      <c r="C47">
        <v>-1</v>
      </c>
      <c r="D47" s="1">
        <v>5.9604600000000002E-8</v>
      </c>
      <c r="E47" s="1">
        <v>7.3373299999999998E-5</v>
      </c>
      <c r="F47" s="1">
        <v>1.11022E-16</v>
      </c>
      <c r="G47">
        <v>0</v>
      </c>
      <c r="H47">
        <v>0</v>
      </c>
      <c r="I47">
        <v>0</v>
      </c>
      <c r="J47" s="1">
        <v>8.6794899999999999E-8</v>
      </c>
      <c r="K47">
        <v>1.06844E-4</v>
      </c>
      <c r="L47" s="1">
        <v>3.3084600000000001E-14</v>
      </c>
      <c r="M47">
        <v>0</v>
      </c>
      <c r="N47">
        <v>0</v>
      </c>
      <c r="O47">
        <v>1</v>
      </c>
      <c r="P47" s="1">
        <v>6.72251E-8</v>
      </c>
      <c r="Q47" s="1">
        <v>8.2754099999999994E-5</v>
      </c>
      <c r="R47" s="1">
        <v>-5.9730000000000001E-14</v>
      </c>
      <c r="S47">
        <v>0</v>
      </c>
      <c r="T47">
        <v>0</v>
      </c>
      <c r="U47">
        <v>2</v>
      </c>
      <c r="V47" s="1">
        <v>4.4145900000000002E-6</v>
      </c>
      <c r="W47">
        <v>5.4343589999999997E-3</v>
      </c>
      <c r="X47" s="1">
        <v>3.59817E-11</v>
      </c>
      <c r="Y47" s="1">
        <v>3.6182200000000001E-11</v>
      </c>
      <c r="Z47">
        <v>0</v>
      </c>
      <c r="AA47">
        <v>3</v>
      </c>
      <c r="AB47" s="1">
        <v>3.30082E-5</v>
      </c>
      <c r="AC47">
        <v>4.0633066000000002E-2</v>
      </c>
      <c r="AD47" s="1">
        <v>1.09427E-7</v>
      </c>
      <c r="AE47" s="1">
        <v>1.09951E-7</v>
      </c>
      <c r="AF47">
        <v>0</v>
      </c>
      <c r="AG47">
        <v>4</v>
      </c>
      <c r="AH47">
        <v>1.6505E-4</v>
      </c>
      <c r="AI47">
        <v>0.20317595299999999</v>
      </c>
      <c r="AJ47" s="1">
        <v>6.0121999999999998E-5</v>
      </c>
      <c r="AK47" s="1">
        <v>6.0384999999999999E-5</v>
      </c>
      <c r="AL47">
        <v>0</v>
      </c>
      <c r="AM47">
        <v>5</v>
      </c>
      <c r="AN47">
        <v>7.7605299999999996E-4</v>
      </c>
      <c r="AO47">
        <v>0.95532150800000004</v>
      </c>
      <c r="AP47">
        <v>1.6325860000000001E-2</v>
      </c>
      <c r="AQ47">
        <v>1.6370213000000002E-2</v>
      </c>
      <c r="AR47">
        <v>1.6098095999999999E-2</v>
      </c>
      <c r="AS47">
        <v>6</v>
      </c>
      <c r="AT47">
        <v>1.0845989999999999E-3</v>
      </c>
      <c r="AU47">
        <v>1.335140998</v>
      </c>
      <c r="AV47">
        <v>4.658847E-2</v>
      </c>
      <c r="AW47">
        <v>4.6682761000000003E-2</v>
      </c>
      <c r="AX47">
        <v>0.105959214</v>
      </c>
      <c r="AY47">
        <f t="shared" si="0"/>
        <v>4.3103448275862074E-4</v>
      </c>
      <c r="AZ47">
        <f t="shared" si="1"/>
        <v>-9.4291000000003289E-5</v>
      </c>
      <c r="BA47">
        <f t="shared" si="2"/>
        <v>8.890792681000621E-9</v>
      </c>
      <c r="BC47">
        <f t="shared" si="8"/>
        <v>116</v>
      </c>
      <c r="BD47">
        <f t="shared" si="3"/>
        <v>-5.9370743999999996E-2</v>
      </c>
      <c r="BE47">
        <f t="shared" si="4"/>
        <v>3.5248852431135356E-3</v>
      </c>
      <c r="BH47">
        <f t="shared" si="6"/>
        <v>9.4291000000003289E-5</v>
      </c>
      <c r="BK47">
        <f t="shared" si="7"/>
        <v>5.9370743999999996E-2</v>
      </c>
    </row>
    <row r="48" spans="1:63">
      <c r="A48" t="s">
        <v>78</v>
      </c>
      <c r="B48">
        <v>4</v>
      </c>
      <c r="C48">
        <v>-1</v>
      </c>
      <c r="D48" s="1">
        <v>5.9604600000000002E-8</v>
      </c>
      <c r="E48" s="1">
        <v>7.3373299999999998E-5</v>
      </c>
      <c r="F48" s="1">
        <v>1.11022E-16</v>
      </c>
      <c r="G48">
        <v>0</v>
      </c>
      <c r="H48">
        <v>0</v>
      </c>
      <c r="I48">
        <v>0</v>
      </c>
      <c r="J48" s="1">
        <v>1.1806999999999999E-8</v>
      </c>
      <c r="K48" s="1">
        <v>1.4534399999999999E-5</v>
      </c>
      <c r="L48" s="1">
        <v>-6.28386E-14</v>
      </c>
      <c r="M48">
        <v>0</v>
      </c>
      <c r="N48">
        <v>0</v>
      </c>
      <c r="O48">
        <v>1</v>
      </c>
      <c r="P48" s="1">
        <v>5.6517100000000005E-7</v>
      </c>
      <c r="Q48">
        <v>6.9572500000000001E-4</v>
      </c>
      <c r="R48" s="1">
        <v>5.55112E-16</v>
      </c>
      <c r="S48" s="1">
        <v>9.7699599999999999E-15</v>
      </c>
      <c r="T48">
        <v>0</v>
      </c>
      <c r="U48">
        <v>2</v>
      </c>
      <c r="V48" s="1">
        <v>2.4007700000000001E-5</v>
      </c>
      <c r="W48">
        <v>2.9553497000000001E-2</v>
      </c>
      <c r="X48" s="1">
        <v>3.0894099999999997E-8</v>
      </c>
      <c r="Y48" s="1">
        <v>3.1042799999999998E-8</v>
      </c>
      <c r="Z48">
        <v>0</v>
      </c>
      <c r="AA48">
        <v>3</v>
      </c>
      <c r="AB48">
        <v>1.2773600000000001E-4</v>
      </c>
      <c r="AC48">
        <v>0.15724287100000001</v>
      </c>
      <c r="AD48" s="1">
        <v>2.2368700000000002E-5</v>
      </c>
      <c r="AE48" s="1">
        <v>2.2469100000000001E-5</v>
      </c>
      <c r="AF48">
        <v>0</v>
      </c>
      <c r="AG48">
        <v>4</v>
      </c>
      <c r="AH48">
        <v>1.6733000000000001E-4</v>
      </c>
      <c r="AI48">
        <v>0.20598275099999999</v>
      </c>
      <c r="AJ48" s="1">
        <v>6.3372699999999997E-5</v>
      </c>
      <c r="AK48" s="1">
        <v>6.3649499999999994E-5</v>
      </c>
      <c r="AL48">
        <v>0</v>
      </c>
      <c r="AM48">
        <v>5</v>
      </c>
      <c r="AN48">
        <v>3.8714700000000001E-4</v>
      </c>
      <c r="AO48">
        <v>0.47657762300000001</v>
      </c>
      <c r="AP48">
        <v>1.467166E-3</v>
      </c>
      <c r="AQ48">
        <v>1.472634E-3</v>
      </c>
      <c r="AR48" s="1">
        <v>5.8881999999999997E-8</v>
      </c>
      <c r="AS48">
        <v>6</v>
      </c>
      <c r="AT48">
        <v>1.0845989999999999E-3</v>
      </c>
      <c r="AU48">
        <v>1.335140998</v>
      </c>
      <c r="AV48">
        <v>4.658847E-2</v>
      </c>
      <c r="AW48">
        <v>4.6682761000000003E-2</v>
      </c>
      <c r="AX48">
        <v>0.105959214</v>
      </c>
      <c r="AY48">
        <f t="shared" si="0"/>
        <v>4.3478260869565219E-4</v>
      </c>
      <c r="AZ48">
        <f t="shared" si="1"/>
        <v>-9.4291000000003289E-5</v>
      </c>
      <c r="BA48">
        <f t="shared" si="2"/>
        <v>8.890792681000621E-9</v>
      </c>
      <c r="BC48">
        <f t="shared" si="8"/>
        <v>115</v>
      </c>
      <c r="BD48">
        <f t="shared" si="3"/>
        <v>-5.9370743999999996E-2</v>
      </c>
      <c r="BE48">
        <f t="shared" si="4"/>
        <v>3.5248852431135356E-3</v>
      </c>
      <c r="BH48">
        <f t="shared" si="6"/>
        <v>9.4291000000003289E-5</v>
      </c>
      <c r="BK48">
        <f t="shared" si="7"/>
        <v>5.9370743999999996E-2</v>
      </c>
    </row>
    <row r="49" spans="1:63">
      <c r="A49" t="s">
        <v>163</v>
      </c>
      <c r="B49">
        <v>4</v>
      </c>
      <c r="C49">
        <v>-1</v>
      </c>
      <c r="D49" s="1">
        <v>5.9604600000000002E-8</v>
      </c>
      <c r="E49" s="1">
        <v>7.3373299999999998E-5</v>
      </c>
      <c r="F49" s="1">
        <v>1.11022E-16</v>
      </c>
      <c r="G49">
        <v>0</v>
      </c>
      <c r="H49">
        <v>0</v>
      </c>
      <c r="I49">
        <v>0</v>
      </c>
      <c r="J49" s="1">
        <v>3.4747099999999999E-8</v>
      </c>
      <c r="K49" s="1">
        <v>4.27737E-5</v>
      </c>
      <c r="L49" s="1">
        <v>-1.3544699999999999E-14</v>
      </c>
      <c r="M49">
        <v>0</v>
      </c>
      <c r="N49">
        <v>0</v>
      </c>
      <c r="O49">
        <v>1</v>
      </c>
      <c r="P49" s="1">
        <v>1.22678E-8</v>
      </c>
      <c r="Q49" s="1">
        <v>1.51017E-5</v>
      </c>
      <c r="R49" s="1">
        <v>-5.6843400000000001E-14</v>
      </c>
      <c r="S49">
        <v>0</v>
      </c>
      <c r="T49">
        <v>0</v>
      </c>
      <c r="U49">
        <v>2</v>
      </c>
      <c r="V49" s="1">
        <v>3.5692500000000002E-6</v>
      </c>
      <c r="W49">
        <v>4.3937480000000003E-3</v>
      </c>
      <c r="X49" s="1">
        <v>1.5339500000000001E-11</v>
      </c>
      <c r="Y49" s="1">
        <v>1.5474000000000001E-11</v>
      </c>
      <c r="Z49">
        <v>0</v>
      </c>
      <c r="AA49">
        <v>3</v>
      </c>
      <c r="AB49">
        <v>1.0089E-4</v>
      </c>
      <c r="AC49">
        <v>0.124195888</v>
      </c>
      <c r="AD49" s="1">
        <v>8.9366899999999996E-6</v>
      </c>
      <c r="AE49" s="1">
        <v>8.9775399999999994E-6</v>
      </c>
      <c r="AF49">
        <v>0</v>
      </c>
      <c r="AG49">
        <v>4</v>
      </c>
      <c r="AH49">
        <v>3.7404700000000002E-4</v>
      </c>
      <c r="AI49">
        <v>0.46045170099999999</v>
      </c>
      <c r="AJ49">
        <v>1.294723E-3</v>
      </c>
      <c r="AK49">
        <v>1.299595E-3</v>
      </c>
      <c r="AL49" s="1">
        <v>1.72021E-8</v>
      </c>
      <c r="AM49">
        <v>5</v>
      </c>
      <c r="AN49">
        <v>5.5432400000000003E-4</v>
      </c>
      <c r="AO49">
        <v>0.68237250599999999</v>
      </c>
      <c r="AP49">
        <v>5.2502290000000004E-3</v>
      </c>
      <c r="AQ49">
        <v>5.2674159999999996E-3</v>
      </c>
      <c r="AR49">
        <v>3.3901800000000001E-4</v>
      </c>
      <c r="AS49">
        <v>6</v>
      </c>
      <c r="AT49">
        <v>1.0845989999999999E-3</v>
      </c>
      <c r="AU49">
        <v>1.335140998</v>
      </c>
      <c r="AV49">
        <v>4.658847E-2</v>
      </c>
      <c r="AW49">
        <v>4.6682761000000003E-2</v>
      </c>
      <c r="AX49">
        <v>0.105959214</v>
      </c>
      <c r="AY49">
        <f t="shared" si="0"/>
        <v>4.3859649122807018E-4</v>
      </c>
      <c r="AZ49">
        <f t="shared" si="1"/>
        <v>-9.4291000000003289E-5</v>
      </c>
      <c r="BA49">
        <f t="shared" si="2"/>
        <v>8.890792681000621E-9</v>
      </c>
      <c r="BC49">
        <f t="shared" si="8"/>
        <v>114</v>
      </c>
      <c r="BD49">
        <f t="shared" si="3"/>
        <v>-5.9370743999999996E-2</v>
      </c>
      <c r="BE49">
        <f t="shared" si="4"/>
        <v>3.5248852431135356E-3</v>
      </c>
      <c r="BH49">
        <f t="shared" si="6"/>
        <v>9.4291000000003289E-5</v>
      </c>
      <c r="BK49">
        <f t="shared" si="7"/>
        <v>5.9370743999999996E-2</v>
      </c>
    </row>
    <row r="50" spans="1:63">
      <c r="A50" t="s">
        <v>71</v>
      </c>
      <c r="B50">
        <v>3</v>
      </c>
      <c r="C50">
        <v>-1</v>
      </c>
      <c r="D50" s="1">
        <v>5.9604600000000002E-8</v>
      </c>
      <c r="E50" s="1">
        <v>7.3373299999999998E-5</v>
      </c>
      <c r="F50" s="1">
        <v>6.5725199999999994E-14</v>
      </c>
      <c r="G50" s="1">
        <v>6.5836200000000003E-14</v>
      </c>
      <c r="H50">
        <v>0</v>
      </c>
      <c r="I50">
        <v>0</v>
      </c>
      <c r="J50" s="1">
        <v>3.1428399999999998E-7</v>
      </c>
      <c r="K50">
        <v>3.8688299999999998E-4</v>
      </c>
      <c r="L50" s="1">
        <v>9.6671599999999994E-12</v>
      </c>
      <c r="M50" s="1">
        <v>9.6485000000000003E-12</v>
      </c>
      <c r="N50">
        <v>0</v>
      </c>
      <c r="O50">
        <v>1</v>
      </c>
      <c r="P50" s="1">
        <v>1.85568E-6</v>
      </c>
      <c r="Q50">
        <v>2.284342E-3</v>
      </c>
      <c r="R50" s="1">
        <v>1.9785400000000001E-9</v>
      </c>
      <c r="S50" s="1">
        <v>1.9833E-9</v>
      </c>
      <c r="T50">
        <v>0</v>
      </c>
      <c r="U50">
        <v>2</v>
      </c>
      <c r="V50" s="1">
        <v>7.9858999999999996E-5</v>
      </c>
      <c r="W50">
        <v>9.8306413999999995E-2</v>
      </c>
      <c r="X50">
        <v>1.4678099999999999E-4</v>
      </c>
      <c r="Y50">
        <v>1.47114E-4</v>
      </c>
      <c r="Z50">
        <v>0</v>
      </c>
      <c r="AA50">
        <v>3</v>
      </c>
      <c r="AB50">
        <v>2.2766900000000001E-4</v>
      </c>
      <c r="AC50">
        <v>0.28026044900000002</v>
      </c>
      <c r="AD50">
        <v>2.9720020000000001E-3</v>
      </c>
      <c r="AE50">
        <v>2.9778109999999999E-3</v>
      </c>
      <c r="AF50" s="1">
        <v>4.1884400000000001E-10</v>
      </c>
      <c r="AG50">
        <v>4</v>
      </c>
      <c r="AH50">
        <v>3.1850800000000001E-4</v>
      </c>
      <c r="AI50">
        <v>0.39208299699999999</v>
      </c>
      <c r="AJ50">
        <v>7.495186E-3</v>
      </c>
      <c r="AK50">
        <v>7.5084840000000002E-3</v>
      </c>
      <c r="AL50" s="1">
        <v>2.0456099999999999E-5</v>
      </c>
      <c r="AM50">
        <v>5</v>
      </c>
      <c r="AN50">
        <v>3.4843199999999997E-4</v>
      </c>
      <c r="AO50">
        <v>0.42891986100000001</v>
      </c>
      <c r="AP50">
        <v>9.5512010000000005E-3</v>
      </c>
      <c r="AQ50">
        <v>9.5675980000000001E-3</v>
      </c>
      <c r="AR50">
        <v>1.24079E-4</v>
      </c>
      <c r="AS50">
        <v>6</v>
      </c>
      <c r="AT50">
        <v>6.5075899999999999E-4</v>
      </c>
      <c r="AU50">
        <v>0.80108459899999995</v>
      </c>
      <c r="AV50">
        <v>4.7522462000000001E-2</v>
      </c>
      <c r="AW50">
        <v>4.7578672000000002E-2</v>
      </c>
      <c r="AX50">
        <v>6.7119930999999994E-2</v>
      </c>
      <c r="AY50">
        <f t="shared" si="0"/>
        <v>4.4247787610619474E-4</v>
      </c>
      <c r="AZ50">
        <f t="shared" si="1"/>
        <v>-5.6210000000000981E-5</v>
      </c>
      <c r="BA50">
        <f t="shared" si="2"/>
        <v>3.1595641000001103E-9</v>
      </c>
      <c r="BC50">
        <f t="shared" si="8"/>
        <v>113</v>
      </c>
      <c r="BD50">
        <f t="shared" si="3"/>
        <v>-1.9597468999999992E-2</v>
      </c>
      <c r="BE50">
        <f t="shared" si="4"/>
        <v>3.840607912059607E-4</v>
      </c>
      <c r="BH50">
        <f t="shared" si="6"/>
        <v>5.6210000000000981E-5</v>
      </c>
      <c r="BK50">
        <f t="shared" si="7"/>
        <v>1.9597468999999992E-2</v>
      </c>
    </row>
    <row r="51" spans="1:63">
      <c r="A51" t="s">
        <v>102</v>
      </c>
      <c r="B51">
        <v>3</v>
      </c>
      <c r="C51">
        <v>-1</v>
      </c>
      <c r="D51" s="1">
        <v>5.9604600000000002E-8</v>
      </c>
      <c r="E51" s="1">
        <v>7.3373299999999998E-5</v>
      </c>
      <c r="F51" s="1">
        <v>6.5725199999999994E-14</v>
      </c>
      <c r="G51" s="1">
        <v>6.5836200000000003E-14</v>
      </c>
      <c r="H51">
        <v>0</v>
      </c>
      <c r="I51">
        <v>0</v>
      </c>
      <c r="J51" s="1">
        <v>1.7820599999999999E-8</v>
      </c>
      <c r="K51" s="1">
        <v>2.1937200000000001E-5</v>
      </c>
      <c r="L51" s="1">
        <v>-3.39728E-14</v>
      </c>
      <c r="M51" s="1">
        <v>1.7763599999999999E-15</v>
      </c>
      <c r="N51">
        <v>0</v>
      </c>
      <c r="O51">
        <v>1</v>
      </c>
      <c r="P51" s="1">
        <v>3.9066999999999999E-7</v>
      </c>
      <c r="Q51">
        <v>4.80915E-4</v>
      </c>
      <c r="R51" s="1">
        <v>1.8446999999999998E-11</v>
      </c>
      <c r="S51" s="1">
        <v>1.8530799999999999E-11</v>
      </c>
      <c r="T51">
        <v>0</v>
      </c>
      <c r="U51">
        <v>2</v>
      </c>
      <c r="V51" s="1">
        <v>5.9542200000000001E-5</v>
      </c>
      <c r="W51">
        <v>7.3296474E-2</v>
      </c>
      <c r="X51" s="1">
        <v>6.1982099999999997E-5</v>
      </c>
      <c r="Y51" s="1">
        <v>6.2125200000000006E-5</v>
      </c>
      <c r="Z51">
        <v>0</v>
      </c>
      <c r="AA51">
        <v>3</v>
      </c>
      <c r="AB51" s="1">
        <v>7.7829600000000004E-5</v>
      </c>
      <c r="AC51">
        <v>9.5808255999999994E-2</v>
      </c>
      <c r="AD51">
        <v>1.36126E-4</v>
      </c>
      <c r="AE51">
        <v>1.3643499999999999E-4</v>
      </c>
      <c r="AF51">
        <v>0</v>
      </c>
      <c r="AG51">
        <v>4</v>
      </c>
      <c r="AH51">
        <v>1.65935E-4</v>
      </c>
      <c r="AI51">
        <v>0.20426622799999999</v>
      </c>
      <c r="AJ51">
        <v>1.2171529999999999E-3</v>
      </c>
      <c r="AK51">
        <v>1.2196869999999999E-3</v>
      </c>
      <c r="AL51">
        <v>0</v>
      </c>
      <c r="AM51">
        <v>5</v>
      </c>
      <c r="AN51">
        <v>3.69549E-4</v>
      </c>
      <c r="AO51">
        <v>0.45491500400000001</v>
      </c>
      <c r="AP51">
        <v>1.1180585E-2</v>
      </c>
      <c r="AQ51">
        <v>1.119933E-2</v>
      </c>
      <c r="AR51">
        <v>3.3979799999999999E-4</v>
      </c>
      <c r="AS51">
        <v>6</v>
      </c>
      <c r="AT51">
        <v>6.5075899999999999E-4</v>
      </c>
      <c r="AU51">
        <v>0.80108459899999995</v>
      </c>
      <c r="AV51">
        <v>4.7522462000000001E-2</v>
      </c>
      <c r="AW51">
        <v>4.7578672000000002E-2</v>
      </c>
      <c r="AX51">
        <v>6.7119930999999994E-2</v>
      </c>
      <c r="AY51">
        <f t="shared" si="0"/>
        <v>4.4642857142857147E-4</v>
      </c>
      <c r="AZ51">
        <f t="shared" si="1"/>
        <v>-5.6210000000000981E-5</v>
      </c>
      <c r="BA51">
        <f t="shared" si="2"/>
        <v>3.1595641000001103E-9</v>
      </c>
      <c r="BC51">
        <f t="shared" si="8"/>
        <v>112</v>
      </c>
      <c r="BD51">
        <f t="shared" si="3"/>
        <v>-1.9597468999999992E-2</v>
      </c>
      <c r="BE51">
        <f t="shared" si="4"/>
        <v>3.840607912059607E-4</v>
      </c>
      <c r="BH51">
        <f t="shared" si="6"/>
        <v>5.6210000000000981E-5</v>
      </c>
      <c r="BK51">
        <f t="shared" si="7"/>
        <v>1.9597468999999992E-2</v>
      </c>
    </row>
    <row r="52" spans="1:63">
      <c r="A52" t="s">
        <v>146</v>
      </c>
      <c r="B52">
        <v>3</v>
      </c>
      <c r="C52">
        <v>-1</v>
      </c>
      <c r="D52" s="1">
        <v>5.9604600000000002E-8</v>
      </c>
      <c r="E52" s="1">
        <v>7.3373299999999998E-5</v>
      </c>
      <c r="F52" s="1">
        <v>6.5725199999999994E-14</v>
      </c>
      <c r="G52" s="1">
        <v>6.5836200000000003E-14</v>
      </c>
      <c r="H52">
        <v>0</v>
      </c>
      <c r="I52">
        <v>0</v>
      </c>
      <c r="J52" s="1">
        <v>4.9409100000000001E-8</v>
      </c>
      <c r="K52" s="1">
        <v>6.0822600000000003E-5</v>
      </c>
      <c r="L52" s="1">
        <v>1.88738E-14</v>
      </c>
      <c r="M52" s="1">
        <v>3.7525500000000001E-14</v>
      </c>
      <c r="N52">
        <v>0</v>
      </c>
      <c r="O52">
        <v>1</v>
      </c>
      <c r="P52" s="1">
        <v>5.5490900000000001E-7</v>
      </c>
      <c r="Q52">
        <v>6.8309299999999996E-4</v>
      </c>
      <c r="R52" s="1">
        <v>5.29801E-11</v>
      </c>
      <c r="S52" s="1">
        <v>5.3096399999999999E-11</v>
      </c>
      <c r="T52">
        <v>0</v>
      </c>
      <c r="U52">
        <v>2</v>
      </c>
      <c r="V52">
        <v>1.4147000000000001E-4</v>
      </c>
      <c r="W52">
        <v>0.174149213</v>
      </c>
      <c r="X52">
        <v>7.7128199999999998E-4</v>
      </c>
      <c r="Y52">
        <v>7.7292699999999997E-4</v>
      </c>
      <c r="Z52">
        <v>0</v>
      </c>
      <c r="AA52">
        <v>3</v>
      </c>
      <c r="AB52">
        <v>2.7553099999999997E-4</v>
      </c>
      <c r="AC52">
        <v>0.33917823699999999</v>
      </c>
      <c r="AD52">
        <v>5.0443279999999998E-3</v>
      </c>
      <c r="AE52">
        <v>5.0537029999999997E-3</v>
      </c>
      <c r="AF52" s="1">
        <v>4.8419800000000001E-7</v>
      </c>
      <c r="AG52">
        <v>4</v>
      </c>
      <c r="AH52">
        <v>4.4655699999999999E-4</v>
      </c>
      <c r="AI52">
        <v>0.54971149500000005</v>
      </c>
      <c r="AJ52">
        <v>1.8410727000000002E-2</v>
      </c>
      <c r="AK52">
        <v>1.8438968999999999E-2</v>
      </c>
      <c r="AL52">
        <v>4.1520239999999998E-3</v>
      </c>
      <c r="AM52">
        <v>5</v>
      </c>
      <c r="AN52">
        <v>3.9521199999999998E-4</v>
      </c>
      <c r="AO52">
        <v>0.48650632300000002</v>
      </c>
      <c r="AP52">
        <v>1.336355E-2</v>
      </c>
      <c r="AQ52">
        <v>1.3385311E-2</v>
      </c>
      <c r="AR52">
        <v>9.2857699999999998E-4</v>
      </c>
      <c r="AS52">
        <v>6</v>
      </c>
      <c r="AT52">
        <v>6.5075899999999999E-4</v>
      </c>
      <c r="AU52">
        <v>0.80108459899999995</v>
      </c>
      <c r="AV52">
        <v>4.7522462000000001E-2</v>
      </c>
      <c r="AW52">
        <v>4.7578672000000002E-2</v>
      </c>
      <c r="AX52">
        <v>6.7119930999999994E-2</v>
      </c>
      <c r="AY52">
        <f t="shared" si="0"/>
        <v>4.5045045045045046E-4</v>
      </c>
      <c r="AZ52">
        <f t="shared" si="1"/>
        <v>-5.6210000000000981E-5</v>
      </c>
      <c r="BA52">
        <f t="shared" si="2"/>
        <v>3.1595641000001103E-9</v>
      </c>
      <c r="BC52">
        <f t="shared" si="8"/>
        <v>111</v>
      </c>
      <c r="BD52">
        <f t="shared" si="3"/>
        <v>-1.9597468999999992E-2</v>
      </c>
      <c r="BE52">
        <f t="shared" si="4"/>
        <v>3.840607912059607E-4</v>
      </c>
      <c r="BH52">
        <f t="shared" si="6"/>
        <v>5.6210000000000981E-5</v>
      </c>
      <c r="BK52">
        <f t="shared" si="7"/>
        <v>1.9597468999999992E-2</v>
      </c>
    </row>
    <row r="53" spans="1:63">
      <c r="A53" t="s">
        <v>53</v>
      </c>
      <c r="B53">
        <v>4</v>
      </c>
      <c r="C53">
        <v>-1</v>
      </c>
      <c r="D53" s="1">
        <v>5.9604600000000002E-8</v>
      </c>
      <c r="E53" s="1">
        <v>7.3373299999999998E-5</v>
      </c>
      <c r="F53" s="1">
        <v>1.11022E-16</v>
      </c>
      <c r="G53">
        <v>0</v>
      </c>
      <c r="H53">
        <v>0</v>
      </c>
      <c r="I53">
        <v>0</v>
      </c>
      <c r="J53" s="1">
        <v>1.9314500000000001E-8</v>
      </c>
      <c r="K53" s="1">
        <v>2.3776100000000001E-5</v>
      </c>
      <c r="L53" s="1">
        <v>-4.95159E-14</v>
      </c>
      <c r="M53">
        <v>0</v>
      </c>
      <c r="N53">
        <v>0</v>
      </c>
      <c r="O53">
        <v>1</v>
      </c>
      <c r="P53" s="1">
        <v>2.2686499999999999E-7</v>
      </c>
      <c r="Q53">
        <v>2.7926999999999997E-4</v>
      </c>
      <c r="R53" s="1">
        <v>-2.95319E-14</v>
      </c>
      <c r="S53" s="1">
        <v>2.2204499999999999E-16</v>
      </c>
      <c r="T53">
        <v>0</v>
      </c>
      <c r="U53">
        <v>2</v>
      </c>
      <c r="V53" s="1">
        <v>9.1255700000000001E-5</v>
      </c>
      <c r="W53">
        <v>0.11233580999999999</v>
      </c>
      <c r="X53" s="1">
        <v>6.03826E-6</v>
      </c>
      <c r="Y53" s="1">
        <v>6.0660500000000001E-6</v>
      </c>
      <c r="Z53">
        <v>0</v>
      </c>
      <c r="AA53">
        <v>3</v>
      </c>
      <c r="AB53">
        <v>1.3273000000000001E-4</v>
      </c>
      <c r="AC53">
        <v>0.16339082999999999</v>
      </c>
      <c r="AD53" s="1">
        <v>2.5950699999999999E-5</v>
      </c>
      <c r="AE53" s="1">
        <v>2.6066799999999999E-5</v>
      </c>
      <c r="AF53">
        <v>0</v>
      </c>
      <c r="AG53">
        <v>4</v>
      </c>
      <c r="AH53">
        <v>2.7141999999999997E-4</v>
      </c>
      <c r="AI53">
        <v>0.33411822699999999</v>
      </c>
      <c r="AJ53">
        <v>3.9646499999999998E-4</v>
      </c>
      <c r="AK53">
        <v>3.98074E-4</v>
      </c>
      <c r="AL53" s="1">
        <v>6.6613400000000001E-16</v>
      </c>
      <c r="AM53">
        <v>5</v>
      </c>
      <c r="AN53">
        <v>4.9775999999999998E-4</v>
      </c>
      <c r="AO53">
        <v>0.61274265800000005</v>
      </c>
      <c r="AP53">
        <v>3.603958E-3</v>
      </c>
      <c r="AQ53">
        <v>3.6162970000000001E-3</v>
      </c>
      <c r="AR53" s="1">
        <v>4.85033E-5</v>
      </c>
      <c r="AS53">
        <v>6</v>
      </c>
      <c r="AT53">
        <v>1.1297900000000001E-3</v>
      </c>
      <c r="AU53">
        <v>1.390771873</v>
      </c>
      <c r="AV53">
        <v>5.2588514000000003E-2</v>
      </c>
      <c r="AW53">
        <v>5.2690020999999997E-2</v>
      </c>
      <c r="AX53">
        <v>0.12335362599999999</v>
      </c>
      <c r="AY53">
        <f t="shared" si="0"/>
        <v>4.5454545454545455E-4</v>
      </c>
      <c r="AZ53">
        <f t="shared" si="1"/>
        <v>-1.0150699999999374E-4</v>
      </c>
      <c r="BA53">
        <f t="shared" si="2"/>
        <v>1.0303671048998729E-8</v>
      </c>
      <c r="BC53">
        <f t="shared" si="8"/>
        <v>110</v>
      </c>
      <c r="BD53">
        <f t="shared" si="3"/>
        <v>-7.0765111999999991E-2</v>
      </c>
      <c r="BE53">
        <f t="shared" si="4"/>
        <v>5.0077010763725427E-3</v>
      </c>
      <c r="BH53">
        <f t="shared" si="6"/>
        <v>1.0150699999999374E-4</v>
      </c>
      <c r="BK53">
        <f t="shared" si="7"/>
        <v>7.0765111999999991E-2</v>
      </c>
    </row>
    <row r="54" spans="1:63">
      <c r="A54" t="s">
        <v>134</v>
      </c>
      <c r="B54">
        <v>2</v>
      </c>
      <c r="C54">
        <v>-1</v>
      </c>
      <c r="D54" s="1">
        <v>5.9604600000000002E-8</v>
      </c>
      <c r="E54" s="1">
        <v>7.3373299999999998E-5</v>
      </c>
      <c r="F54" s="1">
        <v>2.6894999999999999E-9</v>
      </c>
      <c r="G54" s="1">
        <v>2.6916899999999998E-9</v>
      </c>
      <c r="H54">
        <v>0</v>
      </c>
      <c r="I54">
        <v>0</v>
      </c>
      <c r="J54" s="1">
        <v>2.3542500000000001E-7</v>
      </c>
      <c r="K54">
        <v>2.8980800000000001E-4</v>
      </c>
      <c r="L54" s="1">
        <v>4.1951999999999997E-8</v>
      </c>
      <c r="M54" s="1">
        <v>4.1986100000000002E-8</v>
      </c>
      <c r="N54">
        <v>0</v>
      </c>
      <c r="O54">
        <v>1</v>
      </c>
      <c r="P54" s="1">
        <v>2.0586300000000001E-6</v>
      </c>
      <c r="Q54">
        <v>2.534176E-3</v>
      </c>
      <c r="R54" s="1">
        <v>3.2030099999999999E-6</v>
      </c>
      <c r="S54" s="1">
        <v>3.2055999999999999E-6</v>
      </c>
      <c r="T54">
        <v>0</v>
      </c>
      <c r="U54">
        <v>2</v>
      </c>
      <c r="V54">
        <v>5.8349599999999997E-4</v>
      </c>
      <c r="W54">
        <v>0.71828395099999998</v>
      </c>
      <c r="X54">
        <v>0.1621561</v>
      </c>
      <c r="Y54">
        <v>0.16218491199999999</v>
      </c>
      <c r="Z54">
        <v>0.34736802300000003</v>
      </c>
      <c r="AA54">
        <v>3</v>
      </c>
      <c r="AB54">
        <v>9.7346100000000001E-4</v>
      </c>
      <c r="AC54">
        <v>1.1983303890000001</v>
      </c>
      <c r="AD54">
        <v>0.336804098</v>
      </c>
      <c r="AE54">
        <v>0.33676919700000002</v>
      </c>
      <c r="AF54">
        <v>0.56579044000000001</v>
      </c>
      <c r="AG54">
        <v>4</v>
      </c>
      <c r="AH54">
        <v>1.4137959999999999E-3</v>
      </c>
      <c r="AI54">
        <v>1.740383161</v>
      </c>
      <c r="AJ54">
        <v>0.51935104300000001</v>
      </c>
      <c r="AK54">
        <v>0.51919111200000001</v>
      </c>
      <c r="AL54">
        <v>0.66495197399999995</v>
      </c>
      <c r="AM54">
        <v>5</v>
      </c>
      <c r="AN54">
        <v>7.6219500000000002E-4</v>
      </c>
      <c r="AO54">
        <v>0.93826219499999997</v>
      </c>
      <c r="AP54">
        <v>0.241535268</v>
      </c>
      <c r="AQ54">
        <v>0.24154392999999999</v>
      </c>
      <c r="AR54">
        <v>0.47374848400000003</v>
      </c>
      <c r="AS54">
        <v>6</v>
      </c>
      <c r="AT54">
        <v>2.9826499999999998E-4</v>
      </c>
      <c r="AU54">
        <v>0.367163774</v>
      </c>
      <c r="AV54">
        <v>5.2946849999999997E-2</v>
      </c>
      <c r="AW54">
        <v>5.2970863E-2</v>
      </c>
      <c r="AX54">
        <v>4.2345395000000001E-2</v>
      </c>
      <c r="AY54">
        <f t="shared" si="0"/>
        <v>4.5871559633027525E-4</v>
      </c>
      <c r="AZ54">
        <f t="shared" si="1"/>
        <v>-2.4013000000003282E-5</v>
      </c>
      <c r="BA54">
        <f t="shared" si="2"/>
        <v>5.7662416900015762E-10</v>
      </c>
      <c r="BC54">
        <f t="shared" si="8"/>
        <v>109</v>
      </c>
      <c r="BD54">
        <f t="shared" si="3"/>
        <v>1.0601454999999996E-2</v>
      </c>
      <c r="BE54">
        <f t="shared" si="4"/>
        <v>1.1239084811702491E-4</v>
      </c>
      <c r="BH54">
        <f t="shared" si="6"/>
        <v>2.4013000000003282E-5</v>
      </c>
      <c r="BK54">
        <f t="shared" si="7"/>
        <v>1.0601454999999996E-2</v>
      </c>
    </row>
    <row r="55" spans="1:63">
      <c r="A55" t="s">
        <v>182</v>
      </c>
      <c r="B55">
        <v>4</v>
      </c>
      <c r="C55">
        <v>-1</v>
      </c>
      <c r="D55" s="1">
        <v>5.9604600000000002E-8</v>
      </c>
      <c r="E55" s="1">
        <v>7.3373299999999998E-5</v>
      </c>
      <c r="F55" s="1">
        <v>1.11022E-16</v>
      </c>
      <c r="G55">
        <v>0</v>
      </c>
      <c r="H55">
        <v>0</v>
      </c>
      <c r="I55">
        <v>0</v>
      </c>
      <c r="J55" s="1">
        <v>7.5502000000000007E-9</v>
      </c>
      <c r="K55" s="1">
        <v>9.2943000000000001E-6</v>
      </c>
      <c r="L55" s="1">
        <v>5.8952800000000005E-14</v>
      </c>
      <c r="M55">
        <v>0</v>
      </c>
      <c r="N55">
        <v>0</v>
      </c>
      <c r="O55">
        <v>1</v>
      </c>
      <c r="P55" s="1">
        <v>1.55608E-7</v>
      </c>
      <c r="Q55">
        <v>1.91554E-4</v>
      </c>
      <c r="R55" s="1">
        <v>-5.1292299999999998E-14</v>
      </c>
      <c r="S55" s="1">
        <v>1.11022E-16</v>
      </c>
      <c r="T55">
        <v>0</v>
      </c>
      <c r="U55">
        <v>2</v>
      </c>
      <c r="V55" s="1">
        <v>7.8639099999999997E-5</v>
      </c>
      <c r="W55">
        <v>9.6804737000000002E-2</v>
      </c>
      <c r="X55" s="1">
        <v>3.3712099999999999E-6</v>
      </c>
      <c r="Y55" s="1">
        <v>3.38685E-6</v>
      </c>
      <c r="Z55">
        <v>0</v>
      </c>
      <c r="AA55">
        <v>3</v>
      </c>
      <c r="AB55">
        <v>1.2366100000000001E-4</v>
      </c>
      <c r="AC55">
        <v>0.152227063</v>
      </c>
      <c r="AD55" s="1">
        <v>1.9726599999999998E-5</v>
      </c>
      <c r="AE55" s="1">
        <v>1.98154E-5</v>
      </c>
      <c r="AF55">
        <v>0</v>
      </c>
      <c r="AG55">
        <v>4</v>
      </c>
      <c r="AH55">
        <v>3.3029000000000001E-4</v>
      </c>
      <c r="AI55">
        <v>0.40658706300000003</v>
      </c>
      <c r="AJ55">
        <v>8.2117300000000002E-4</v>
      </c>
      <c r="AK55">
        <v>8.2436599999999999E-4</v>
      </c>
      <c r="AL55" s="1">
        <v>8.8197200000000002E-11</v>
      </c>
      <c r="AM55">
        <v>5</v>
      </c>
      <c r="AN55">
        <v>6.41849E-4</v>
      </c>
      <c r="AO55">
        <v>0.79011553300000004</v>
      </c>
      <c r="AP55">
        <v>8.6795410000000007E-3</v>
      </c>
      <c r="AQ55">
        <v>8.7059930000000004E-3</v>
      </c>
      <c r="AR55">
        <v>2.5653640000000001E-3</v>
      </c>
      <c r="AS55">
        <v>6</v>
      </c>
      <c r="AT55">
        <v>1.1620700000000001E-3</v>
      </c>
      <c r="AU55">
        <v>1.4305082119999999</v>
      </c>
      <c r="AV55">
        <v>5.7119232999999998E-2</v>
      </c>
      <c r="AW55">
        <v>5.7225731000000002E-2</v>
      </c>
      <c r="AX55">
        <v>0.13600767699999999</v>
      </c>
      <c r="AY55">
        <f t="shared" si="0"/>
        <v>4.6296296296296298E-4</v>
      </c>
      <c r="AZ55">
        <f t="shared" si="1"/>
        <v>-1.0649800000000348E-4</v>
      </c>
      <c r="BA55">
        <f t="shared" si="2"/>
        <v>1.134182400400074E-8</v>
      </c>
      <c r="BC55">
        <f t="shared" si="8"/>
        <v>108</v>
      </c>
      <c r="BD55">
        <f t="shared" si="3"/>
        <v>-7.8888444000000002E-2</v>
      </c>
      <c r="BE55">
        <f t="shared" si="4"/>
        <v>6.2233865967411366E-3</v>
      </c>
      <c r="BH55">
        <f t="shared" si="6"/>
        <v>1.0649800000000348E-4</v>
      </c>
      <c r="BK55">
        <f t="shared" si="7"/>
        <v>7.8888444000000002E-2</v>
      </c>
    </row>
    <row r="56" spans="1:63">
      <c r="A56" t="s">
        <v>121</v>
      </c>
      <c r="B56">
        <v>3</v>
      </c>
      <c r="C56">
        <v>-1</v>
      </c>
      <c r="D56" s="1">
        <v>5.9604600000000002E-8</v>
      </c>
      <c r="E56" s="1">
        <v>7.3373299999999998E-5</v>
      </c>
      <c r="F56" s="1">
        <v>6.5725199999999994E-14</v>
      </c>
      <c r="G56" s="1">
        <v>6.5836200000000003E-14</v>
      </c>
      <c r="H56">
        <v>0</v>
      </c>
      <c r="I56">
        <v>0</v>
      </c>
      <c r="J56" s="1">
        <v>1.18421E-8</v>
      </c>
      <c r="K56" s="1">
        <v>1.4577600000000001E-5</v>
      </c>
      <c r="L56" s="1">
        <v>6.66134E-14</v>
      </c>
      <c r="M56" s="1">
        <v>5.55112E-16</v>
      </c>
      <c r="N56">
        <v>0</v>
      </c>
      <c r="O56">
        <v>1</v>
      </c>
      <c r="P56" s="1">
        <v>6.11838E-7</v>
      </c>
      <c r="Q56">
        <v>7.5317199999999998E-4</v>
      </c>
      <c r="R56" s="1">
        <v>7.1010600000000006E-11</v>
      </c>
      <c r="S56" s="1">
        <v>7.1168200000000006E-11</v>
      </c>
      <c r="T56">
        <v>0</v>
      </c>
      <c r="U56">
        <v>2</v>
      </c>
      <c r="V56" s="1">
        <v>5.5070500000000001E-5</v>
      </c>
      <c r="W56">
        <v>6.7791803999999997E-2</v>
      </c>
      <c r="X56" s="1">
        <v>4.9241399999999999E-5</v>
      </c>
      <c r="Y56" s="1">
        <v>4.9355599999999999E-5</v>
      </c>
      <c r="Z56">
        <v>0</v>
      </c>
      <c r="AA56">
        <v>3</v>
      </c>
      <c r="AB56">
        <v>1.3598000000000001E-4</v>
      </c>
      <c r="AC56">
        <v>0.16739177099999999</v>
      </c>
      <c r="AD56">
        <v>6.8838000000000005E-4</v>
      </c>
      <c r="AE56">
        <v>6.8985599999999998E-4</v>
      </c>
      <c r="AF56">
        <v>0</v>
      </c>
      <c r="AG56">
        <v>4</v>
      </c>
      <c r="AH56">
        <v>1.7030300000000001E-4</v>
      </c>
      <c r="AI56">
        <v>0.20964292300000001</v>
      </c>
      <c r="AJ56">
        <v>1.3105910000000001E-3</v>
      </c>
      <c r="AK56">
        <v>1.3133070000000001E-3</v>
      </c>
      <c r="AL56">
        <v>0</v>
      </c>
      <c r="AM56">
        <v>5</v>
      </c>
      <c r="AN56">
        <v>3.5868E-4</v>
      </c>
      <c r="AO56">
        <v>0.44153515100000001</v>
      </c>
      <c r="AP56">
        <v>1.0323274E-2</v>
      </c>
      <c r="AQ56">
        <v>1.0340794E-2</v>
      </c>
      <c r="AR56">
        <v>2.07061E-4</v>
      </c>
      <c r="AS56">
        <v>6</v>
      </c>
      <c r="AT56">
        <v>7.1176799999999999E-4</v>
      </c>
      <c r="AU56">
        <v>0.87618627999999998</v>
      </c>
      <c r="AV56">
        <v>5.8929213000000001E-2</v>
      </c>
      <c r="AW56">
        <v>5.8993172000000003E-2</v>
      </c>
      <c r="AX56">
        <v>9.9652667E-2</v>
      </c>
      <c r="AY56">
        <f t="shared" si="0"/>
        <v>4.6728971962616824E-4</v>
      </c>
      <c r="AZ56">
        <f t="shared" si="1"/>
        <v>-6.395900000000232E-5</v>
      </c>
      <c r="BA56">
        <f t="shared" si="2"/>
        <v>4.0907536810002967E-9</v>
      </c>
      <c r="BC56">
        <f t="shared" si="8"/>
        <v>107</v>
      </c>
      <c r="BD56">
        <f t="shared" si="3"/>
        <v>-4.0723453999999999E-2</v>
      </c>
      <c r="BE56">
        <f t="shared" si="4"/>
        <v>1.658399705690116E-3</v>
      </c>
      <c r="BH56">
        <f t="shared" si="6"/>
        <v>6.395900000000232E-5</v>
      </c>
      <c r="BK56">
        <f t="shared" si="7"/>
        <v>4.0723453999999999E-2</v>
      </c>
    </row>
    <row r="57" spans="1:63">
      <c r="A57" t="s">
        <v>173</v>
      </c>
      <c r="B57">
        <v>2</v>
      </c>
      <c r="C57">
        <v>-1</v>
      </c>
      <c r="D57" s="1">
        <v>5.9604600000000002E-8</v>
      </c>
      <c r="E57" s="1">
        <v>7.3373299999999998E-5</v>
      </c>
      <c r="F57" s="1">
        <v>2.6894999999999999E-9</v>
      </c>
      <c r="G57" s="1">
        <v>2.6916899999999998E-9</v>
      </c>
      <c r="H57">
        <v>0</v>
      </c>
      <c r="I57">
        <v>0</v>
      </c>
      <c r="J57" s="1">
        <v>1.4113400000000001E-8</v>
      </c>
      <c r="K57" s="1">
        <v>1.7373599999999999E-5</v>
      </c>
      <c r="L57" s="1">
        <v>1.5085100000000001E-10</v>
      </c>
      <c r="M57" s="1">
        <v>1.5092000000000001E-10</v>
      </c>
      <c r="N57">
        <v>0</v>
      </c>
      <c r="O57">
        <v>1</v>
      </c>
      <c r="P57" s="1">
        <v>6.5848199999999996E-9</v>
      </c>
      <c r="Q57" s="1">
        <v>8.1059100000000005E-6</v>
      </c>
      <c r="R57" s="1">
        <v>3.28266E-11</v>
      </c>
      <c r="S57" s="1">
        <v>3.2852700000000003E-11</v>
      </c>
      <c r="T57">
        <v>0</v>
      </c>
      <c r="U57">
        <v>2</v>
      </c>
      <c r="V57" s="1">
        <v>2.68814E-6</v>
      </c>
      <c r="W57">
        <v>3.3091010000000001E-3</v>
      </c>
      <c r="X57" s="1">
        <v>5.4585899999999999E-6</v>
      </c>
      <c r="Y57" s="1">
        <v>5.4630099999999999E-6</v>
      </c>
      <c r="Z57">
        <v>0</v>
      </c>
      <c r="AA57">
        <v>3</v>
      </c>
      <c r="AB57" s="1">
        <v>6.1918599999999997E-6</v>
      </c>
      <c r="AC57">
        <v>7.6221839999999997E-3</v>
      </c>
      <c r="AD57" s="1">
        <v>2.8878400000000001E-5</v>
      </c>
      <c r="AE57" s="1">
        <v>2.8901700000000001E-5</v>
      </c>
      <c r="AF57">
        <v>0</v>
      </c>
      <c r="AG57">
        <v>4</v>
      </c>
      <c r="AH57" s="1">
        <v>2.0372499999999998E-5</v>
      </c>
      <c r="AI57">
        <v>2.5078535999999998E-2</v>
      </c>
      <c r="AJ57">
        <v>3.0901499999999999E-4</v>
      </c>
      <c r="AK57">
        <v>3.0925800000000003E-4</v>
      </c>
      <c r="AL57">
        <v>0</v>
      </c>
      <c r="AM57">
        <v>5</v>
      </c>
      <c r="AN57">
        <v>1.29049E-4</v>
      </c>
      <c r="AO57">
        <v>0.158859208</v>
      </c>
      <c r="AP57">
        <v>1.1350775E-2</v>
      </c>
      <c r="AQ57">
        <v>1.1358132E-2</v>
      </c>
      <c r="AR57" s="1">
        <v>5.9324299999999999E-8</v>
      </c>
      <c r="AS57">
        <v>6</v>
      </c>
      <c r="AT57">
        <v>3.2538000000000001E-4</v>
      </c>
      <c r="AU57">
        <v>0.40054229899999999</v>
      </c>
      <c r="AV57">
        <v>6.1671218E-2</v>
      </c>
      <c r="AW57">
        <v>6.1697399999999999E-2</v>
      </c>
      <c r="AX57">
        <v>6.7183314999999993E-2</v>
      </c>
      <c r="AY57">
        <f t="shared" si="0"/>
        <v>4.7169811320754717E-4</v>
      </c>
      <c r="AZ57">
        <f t="shared" si="1"/>
        <v>-2.6181999999999594E-5</v>
      </c>
      <c r="BA57">
        <f t="shared" si="2"/>
        <v>6.8549712399997873E-10</v>
      </c>
      <c r="BC57">
        <f t="shared" si="8"/>
        <v>106</v>
      </c>
      <c r="BD57">
        <f t="shared" si="3"/>
        <v>-5.5120969999999936E-3</v>
      </c>
      <c r="BE57">
        <f t="shared" si="4"/>
        <v>3.038321333740893E-5</v>
      </c>
      <c r="BH57">
        <f t="shared" si="6"/>
        <v>2.6181999999999594E-5</v>
      </c>
      <c r="BK57">
        <f t="shared" si="7"/>
        <v>5.5120969999999936E-3</v>
      </c>
    </row>
    <row r="58" spans="1:63">
      <c r="A58" t="s">
        <v>174</v>
      </c>
      <c r="B58">
        <v>3</v>
      </c>
      <c r="C58">
        <v>-1</v>
      </c>
      <c r="D58" s="1">
        <v>5.9604600000000002E-8</v>
      </c>
      <c r="E58" s="1">
        <v>7.3373299999999998E-5</v>
      </c>
      <c r="F58" s="1">
        <v>6.5725199999999994E-14</v>
      </c>
      <c r="G58" s="1">
        <v>6.5836200000000003E-14</v>
      </c>
      <c r="H58">
        <v>0</v>
      </c>
      <c r="I58">
        <v>0</v>
      </c>
      <c r="J58" s="1">
        <v>5.0217799999999996E-9</v>
      </c>
      <c r="K58" s="1">
        <v>6.1818099999999997E-6</v>
      </c>
      <c r="L58" s="1">
        <v>-1.7985600000000001E-14</v>
      </c>
      <c r="M58">
        <v>0</v>
      </c>
      <c r="N58">
        <v>0</v>
      </c>
      <c r="O58">
        <v>1</v>
      </c>
      <c r="P58" s="1">
        <v>4.18751E-6</v>
      </c>
      <c r="Q58">
        <v>5.1548189999999997E-3</v>
      </c>
      <c r="R58" s="1">
        <v>2.26859E-8</v>
      </c>
      <c r="S58" s="1">
        <v>2.2741000000000002E-8</v>
      </c>
      <c r="T58">
        <v>0</v>
      </c>
      <c r="U58">
        <v>2</v>
      </c>
      <c r="V58">
        <v>2.7737500000000001E-4</v>
      </c>
      <c r="W58">
        <v>0.34144882599999998</v>
      </c>
      <c r="X58">
        <v>5.1377300000000001E-3</v>
      </c>
      <c r="Y58">
        <v>5.1472590000000004E-3</v>
      </c>
      <c r="Z58" s="1">
        <v>5.9067300000000001E-7</v>
      </c>
      <c r="AA58">
        <v>3</v>
      </c>
      <c r="AB58">
        <v>2.7238000000000002E-4</v>
      </c>
      <c r="AC58">
        <v>0.335300184</v>
      </c>
      <c r="AD58">
        <v>4.8871909999999999E-3</v>
      </c>
      <c r="AE58">
        <v>4.8963050000000001E-3</v>
      </c>
      <c r="AF58" s="1">
        <v>3.4146300000000002E-7</v>
      </c>
      <c r="AG58">
        <v>4</v>
      </c>
      <c r="AH58">
        <v>5.3487999999999995E-4</v>
      </c>
      <c r="AI58">
        <v>0.65843733000000004</v>
      </c>
      <c r="AJ58">
        <v>2.9240658999999999E-2</v>
      </c>
      <c r="AK58">
        <v>2.9280932999999999E-2</v>
      </c>
      <c r="AL58">
        <v>2.0745718999999999E-2</v>
      </c>
      <c r="AM58">
        <v>5</v>
      </c>
      <c r="AN58">
        <v>5.4629699999999995E-4</v>
      </c>
      <c r="AO58">
        <v>0.67249199900000001</v>
      </c>
      <c r="AP58">
        <v>3.0838739E-2</v>
      </c>
      <c r="AQ58">
        <v>3.0880606000000001E-2</v>
      </c>
      <c r="AR58">
        <v>2.412885E-2</v>
      </c>
      <c r="AS58">
        <v>6</v>
      </c>
      <c r="AT58">
        <v>7.53194E-4</v>
      </c>
      <c r="AU58">
        <v>0.92718124800000001</v>
      </c>
      <c r="AV58">
        <v>6.7337662000000006E-2</v>
      </c>
      <c r="AW58">
        <v>6.7406418999999995E-2</v>
      </c>
      <c r="AX58">
        <v>0.12344268899999999</v>
      </c>
      <c r="AY58">
        <f t="shared" si="0"/>
        <v>4.7619047619047619E-4</v>
      </c>
      <c r="AZ58">
        <f t="shared" si="1"/>
        <v>-6.8756999999988744E-5</v>
      </c>
      <c r="BA58">
        <f t="shared" si="2"/>
        <v>4.7275250489984524E-9</v>
      </c>
      <c r="BC58">
        <f t="shared" si="8"/>
        <v>105</v>
      </c>
      <c r="BD58">
        <f t="shared" si="3"/>
        <v>-5.6105026999999988E-2</v>
      </c>
      <c r="BE58">
        <f t="shared" si="4"/>
        <v>3.1477740546707275E-3</v>
      </c>
      <c r="BH58">
        <f t="shared" si="6"/>
        <v>6.8756999999988744E-5</v>
      </c>
      <c r="BK58">
        <f t="shared" si="7"/>
        <v>5.6105026999999988E-2</v>
      </c>
    </row>
    <row r="59" spans="1:63">
      <c r="A59" t="s">
        <v>138</v>
      </c>
      <c r="B59">
        <v>2</v>
      </c>
      <c r="C59">
        <v>-1</v>
      </c>
      <c r="D59" s="1">
        <v>5.9604600000000002E-8</v>
      </c>
      <c r="E59" s="1">
        <v>7.3373299999999998E-5</v>
      </c>
      <c r="F59" s="1">
        <v>2.6894999999999999E-9</v>
      </c>
      <c r="G59" s="1">
        <v>2.6916899999999998E-9</v>
      </c>
      <c r="H59">
        <v>0</v>
      </c>
      <c r="I59">
        <v>0</v>
      </c>
      <c r="J59" s="1">
        <v>1.38694E-8</v>
      </c>
      <c r="K59" s="1">
        <v>1.7073300000000001E-5</v>
      </c>
      <c r="L59" s="1">
        <v>1.4562600000000001E-10</v>
      </c>
      <c r="M59" s="1">
        <v>1.4574699999999999E-10</v>
      </c>
      <c r="N59">
        <v>0</v>
      </c>
      <c r="O59">
        <v>1</v>
      </c>
      <c r="P59" s="1">
        <v>1.6014999999999999E-7</v>
      </c>
      <c r="Q59">
        <v>1.97145E-4</v>
      </c>
      <c r="R59" s="1">
        <v>1.9414699999999999E-8</v>
      </c>
      <c r="S59" s="1">
        <v>1.9430599999999999E-8</v>
      </c>
      <c r="T59">
        <v>0</v>
      </c>
      <c r="U59">
        <v>2</v>
      </c>
      <c r="V59" s="1">
        <v>9.7541700000000002E-5</v>
      </c>
      <c r="W59">
        <v>0.120073886</v>
      </c>
      <c r="X59">
        <v>6.6524059999999996E-3</v>
      </c>
      <c r="Y59">
        <v>6.6569769999999997E-3</v>
      </c>
      <c r="Z59" s="1">
        <v>1.16018E-13</v>
      </c>
      <c r="AA59">
        <v>3</v>
      </c>
      <c r="AB59">
        <v>2.2006700000000001E-4</v>
      </c>
      <c r="AC59">
        <v>0.27090268299999998</v>
      </c>
      <c r="AD59">
        <v>3.0677743E-2</v>
      </c>
      <c r="AE59">
        <v>3.0694322999999999E-2</v>
      </c>
      <c r="AF59">
        <v>3.5517280000000001E-3</v>
      </c>
      <c r="AG59">
        <v>4</v>
      </c>
      <c r="AH59">
        <v>2.34305E-4</v>
      </c>
      <c r="AI59">
        <v>0.28842887099999998</v>
      </c>
      <c r="AJ59">
        <v>3.4381700000000001E-2</v>
      </c>
      <c r="AK59">
        <v>3.4399724999999999E-2</v>
      </c>
      <c r="AL59">
        <v>6.8003990000000004E-3</v>
      </c>
      <c r="AM59">
        <v>5</v>
      </c>
      <c r="AN59">
        <v>1.8631400000000001E-4</v>
      </c>
      <c r="AO59">
        <v>0.22935298100000001</v>
      </c>
      <c r="AP59">
        <v>2.2592464999999999E-2</v>
      </c>
      <c r="AQ59">
        <v>2.2605559000000001E-2</v>
      </c>
      <c r="AR59">
        <v>3.8870099999999998E-4</v>
      </c>
      <c r="AS59">
        <v>6</v>
      </c>
      <c r="AT59">
        <v>3.4509999999999999E-4</v>
      </c>
      <c r="AU59">
        <v>0.42481759000000002</v>
      </c>
      <c r="AV59">
        <v>6.8299796999999995E-2</v>
      </c>
      <c r="AW59">
        <v>6.8327378999999994E-2</v>
      </c>
      <c r="AX59">
        <v>8.7801384999999996E-2</v>
      </c>
      <c r="AY59">
        <f t="shared" si="0"/>
        <v>4.807692307692308E-4</v>
      </c>
      <c r="AZ59">
        <f t="shared" si="1"/>
        <v>-2.7581999999998219E-5</v>
      </c>
      <c r="BA59">
        <f t="shared" si="2"/>
        <v>7.6076672399990177E-10</v>
      </c>
      <c r="BC59">
        <f t="shared" si="8"/>
        <v>104</v>
      </c>
      <c r="BD59">
        <f t="shared" si="3"/>
        <v>-1.9501588E-2</v>
      </c>
      <c r="BE59">
        <f t="shared" si="4"/>
        <v>3.8031193452174399E-4</v>
      </c>
      <c r="BH59">
        <f t="shared" si="6"/>
        <v>2.7581999999998219E-5</v>
      </c>
      <c r="BK59">
        <f t="shared" si="7"/>
        <v>1.9501588E-2</v>
      </c>
    </row>
    <row r="60" spans="1:63">
      <c r="A60" t="s">
        <v>139</v>
      </c>
      <c r="B60">
        <v>2</v>
      </c>
      <c r="C60">
        <v>-1</v>
      </c>
      <c r="D60" s="1">
        <v>5.9604600000000002E-8</v>
      </c>
      <c r="E60" s="1">
        <v>7.3373299999999998E-5</v>
      </c>
      <c r="F60" s="1">
        <v>2.6894999999999999E-9</v>
      </c>
      <c r="G60" s="1">
        <v>2.6916899999999998E-9</v>
      </c>
      <c r="H60">
        <v>0</v>
      </c>
      <c r="I60">
        <v>0</v>
      </c>
      <c r="J60" s="1">
        <v>3.1304699999999998E-8</v>
      </c>
      <c r="K60" s="1">
        <v>3.8536099999999999E-5</v>
      </c>
      <c r="L60" s="1">
        <v>7.4185700000000004E-10</v>
      </c>
      <c r="M60" s="1">
        <v>7.4249799999999995E-10</v>
      </c>
      <c r="N60">
        <v>0</v>
      </c>
      <c r="O60">
        <v>1</v>
      </c>
      <c r="P60" s="1">
        <v>7.2872000000000003E-7</v>
      </c>
      <c r="Q60">
        <v>8.9705500000000001E-4</v>
      </c>
      <c r="R60" s="1">
        <v>4.0178700000000002E-7</v>
      </c>
      <c r="S60" s="1">
        <v>4.0211300000000002E-7</v>
      </c>
      <c r="T60">
        <v>0</v>
      </c>
      <c r="U60">
        <v>2</v>
      </c>
      <c r="V60" s="1">
        <v>4.6916199999999998E-6</v>
      </c>
      <c r="W60">
        <v>5.7753839999999997E-3</v>
      </c>
      <c r="X60" s="1">
        <v>1.6600100000000001E-5</v>
      </c>
      <c r="Y60" s="1">
        <v>1.6613499999999999E-5</v>
      </c>
      <c r="Z60">
        <v>0</v>
      </c>
      <c r="AA60">
        <v>3</v>
      </c>
      <c r="AB60" s="1">
        <v>3.1919400000000001E-6</v>
      </c>
      <c r="AC60">
        <v>3.9292800000000003E-3</v>
      </c>
      <c r="AD60" s="1">
        <v>7.6932100000000002E-6</v>
      </c>
      <c r="AE60" s="1">
        <v>7.6994299999999999E-6</v>
      </c>
      <c r="AF60">
        <v>0</v>
      </c>
      <c r="AG60">
        <v>4</v>
      </c>
      <c r="AH60" s="1">
        <v>3.2152500000000001E-5</v>
      </c>
      <c r="AI60">
        <v>3.9579731E-2</v>
      </c>
      <c r="AJ60">
        <v>7.6232600000000002E-4</v>
      </c>
      <c r="AK60">
        <v>7.6291300000000005E-4</v>
      </c>
      <c r="AL60">
        <v>0</v>
      </c>
      <c r="AM60">
        <v>5</v>
      </c>
      <c r="AN60">
        <v>2.0325200000000001E-4</v>
      </c>
      <c r="AO60">
        <v>0.25020325199999999</v>
      </c>
      <c r="AP60">
        <v>2.6523756999999999E-2</v>
      </c>
      <c r="AQ60">
        <v>2.6538605999999999E-2</v>
      </c>
      <c r="AR60">
        <v>1.3616450000000001E-3</v>
      </c>
      <c r="AS60">
        <v>6</v>
      </c>
      <c r="AT60">
        <v>3.6153299999999998E-4</v>
      </c>
      <c r="AU60">
        <v>0.445046999</v>
      </c>
      <c r="AV60">
        <v>7.3993700999999995E-2</v>
      </c>
      <c r="AW60">
        <v>7.4022324E-2</v>
      </c>
      <c r="AX60">
        <v>0.106124577</v>
      </c>
      <c r="AY60">
        <f t="shared" si="0"/>
        <v>4.8543689320388353E-4</v>
      </c>
      <c r="AZ60">
        <f t="shared" si="1"/>
        <v>-2.8623000000005394E-5</v>
      </c>
      <c r="BA60">
        <f t="shared" si="2"/>
        <v>8.1927612900030882E-10</v>
      </c>
      <c r="BC60">
        <f t="shared" si="8"/>
        <v>103</v>
      </c>
      <c r="BD60">
        <f t="shared" si="3"/>
        <v>-3.2130876000000003E-2</v>
      </c>
      <c r="BE60">
        <f t="shared" si="4"/>
        <v>1.0323931925273761E-3</v>
      </c>
      <c r="BH60">
        <f t="shared" si="6"/>
        <v>2.8623000000005394E-5</v>
      </c>
      <c r="BK60">
        <f t="shared" si="7"/>
        <v>3.2130876000000003E-2</v>
      </c>
    </row>
    <row r="61" spans="1:63">
      <c r="A61" t="s">
        <v>179</v>
      </c>
      <c r="B61">
        <v>2</v>
      </c>
      <c r="C61">
        <v>-1</v>
      </c>
      <c r="D61" s="1">
        <v>5.9604600000000002E-8</v>
      </c>
      <c r="E61" s="1">
        <v>7.3373299999999998E-5</v>
      </c>
      <c r="F61" s="1">
        <v>2.6894999999999999E-9</v>
      </c>
      <c r="G61" s="1">
        <v>2.6916899999999998E-9</v>
      </c>
      <c r="H61">
        <v>0</v>
      </c>
      <c r="I61">
        <v>0</v>
      </c>
      <c r="J61" s="1">
        <v>2.68972E-8</v>
      </c>
      <c r="K61" s="1">
        <v>3.3110400000000001E-5</v>
      </c>
      <c r="L61" s="1">
        <v>5.4775400000000003E-10</v>
      </c>
      <c r="M61" s="1">
        <v>5.4813900000000002E-10</v>
      </c>
      <c r="N61">
        <v>0</v>
      </c>
      <c r="O61">
        <v>1</v>
      </c>
      <c r="P61" s="1">
        <v>8.6509699999999995E-8</v>
      </c>
      <c r="Q61">
        <v>1.06493E-4</v>
      </c>
      <c r="R61" s="1">
        <v>5.6654400000000002E-9</v>
      </c>
      <c r="S61" s="1">
        <v>5.6700200000000002E-9</v>
      </c>
      <c r="T61">
        <v>0</v>
      </c>
      <c r="U61">
        <v>2</v>
      </c>
      <c r="V61" s="1">
        <v>1.6690599999999999E-5</v>
      </c>
      <c r="W61">
        <v>2.0546188E-2</v>
      </c>
      <c r="X61">
        <v>2.08039E-4</v>
      </c>
      <c r="Y61">
        <v>2.08204E-4</v>
      </c>
      <c r="Z61">
        <v>0</v>
      </c>
      <c r="AA61">
        <v>3</v>
      </c>
      <c r="AB61" s="1">
        <v>9.7503099999999998E-5</v>
      </c>
      <c r="AC61">
        <v>0.12002626800000001</v>
      </c>
      <c r="AD61">
        <v>6.6473390000000004E-3</v>
      </c>
      <c r="AE61">
        <v>6.6519070000000003E-3</v>
      </c>
      <c r="AF61" s="1">
        <v>1.13243E-13</v>
      </c>
      <c r="AG61">
        <v>4</v>
      </c>
      <c r="AH61">
        <v>1.31886E-4</v>
      </c>
      <c r="AI61">
        <v>0.16235185899999999</v>
      </c>
      <c r="AJ61">
        <v>1.1828215E-2</v>
      </c>
      <c r="AK61">
        <v>1.1835841E-2</v>
      </c>
      <c r="AL61" s="1">
        <v>1.2338100000000001E-7</v>
      </c>
      <c r="AM61">
        <v>5</v>
      </c>
      <c r="AN61">
        <v>2.1777E-4</v>
      </c>
      <c r="AO61">
        <v>0.26807491300000003</v>
      </c>
      <c r="AP61">
        <v>3.0095947000000001E-2</v>
      </c>
      <c r="AQ61">
        <v>3.0112291999999999E-2</v>
      </c>
      <c r="AR61">
        <v>3.1581270000000002E-3</v>
      </c>
      <c r="AS61">
        <v>6</v>
      </c>
      <c r="AT61">
        <v>3.6153299999999998E-4</v>
      </c>
      <c r="AU61">
        <v>0.445046999</v>
      </c>
      <c r="AV61">
        <v>7.3993700999999995E-2</v>
      </c>
      <c r="AW61">
        <v>7.4022324E-2</v>
      </c>
      <c r="AX61">
        <v>0.106124577</v>
      </c>
      <c r="AY61">
        <f t="shared" si="0"/>
        <v>4.9019607843137254E-4</v>
      </c>
      <c r="AZ61">
        <f t="shared" si="1"/>
        <v>-2.8623000000005394E-5</v>
      </c>
      <c r="BA61">
        <f t="shared" si="2"/>
        <v>8.1927612900030882E-10</v>
      </c>
      <c r="BC61">
        <f t="shared" si="8"/>
        <v>102</v>
      </c>
      <c r="BD61">
        <f t="shared" si="3"/>
        <v>-3.2130876000000003E-2</v>
      </c>
      <c r="BE61">
        <f t="shared" si="4"/>
        <v>1.0323931925273761E-3</v>
      </c>
      <c r="BH61">
        <f t="shared" si="6"/>
        <v>2.8623000000005394E-5</v>
      </c>
      <c r="BK61">
        <f t="shared" si="7"/>
        <v>3.2130876000000003E-2</v>
      </c>
    </row>
    <row r="62" spans="1:63">
      <c r="A62" t="s">
        <v>140</v>
      </c>
      <c r="B62">
        <v>2</v>
      </c>
      <c r="C62">
        <v>-1</v>
      </c>
      <c r="D62" s="1">
        <v>5.9604600000000002E-8</v>
      </c>
      <c r="E62" s="1">
        <v>7.3373299999999998E-5</v>
      </c>
      <c r="F62" s="1">
        <v>2.6894999999999999E-9</v>
      </c>
      <c r="G62" s="1">
        <v>2.6916899999999998E-9</v>
      </c>
      <c r="H62">
        <v>0</v>
      </c>
      <c r="I62">
        <v>0</v>
      </c>
      <c r="J62" s="1">
        <v>1.9314500000000001E-8</v>
      </c>
      <c r="K62" s="1">
        <v>2.3776100000000001E-5</v>
      </c>
      <c r="L62" s="1">
        <v>2.8236800000000001E-10</v>
      </c>
      <c r="M62" s="1">
        <v>2.8264699999999998E-10</v>
      </c>
      <c r="N62">
        <v>0</v>
      </c>
      <c r="O62">
        <v>1</v>
      </c>
      <c r="P62" s="1">
        <v>1.4602599999999999E-7</v>
      </c>
      <c r="Q62">
        <v>1.79758E-4</v>
      </c>
      <c r="R62" s="1">
        <v>1.6141400000000001E-8</v>
      </c>
      <c r="S62" s="1">
        <v>1.6154500000000001E-8</v>
      </c>
      <c r="T62">
        <v>0</v>
      </c>
      <c r="U62">
        <v>2</v>
      </c>
      <c r="V62">
        <v>1.11888E-4</v>
      </c>
      <c r="W62">
        <v>0.137733725</v>
      </c>
      <c r="X62">
        <v>8.6519160000000008E-3</v>
      </c>
      <c r="Y62">
        <v>8.6577059999999994E-3</v>
      </c>
      <c r="Z62" s="1">
        <v>1.91152E-10</v>
      </c>
      <c r="AA62">
        <v>3</v>
      </c>
      <c r="AB62">
        <v>2.5508300000000002E-4</v>
      </c>
      <c r="AC62">
        <v>0.31400655999999999</v>
      </c>
      <c r="AD62">
        <v>4.0079425000000002E-2</v>
      </c>
      <c r="AE62">
        <v>4.0099502000000002E-2</v>
      </c>
      <c r="AF62">
        <v>1.4436937E-2</v>
      </c>
      <c r="AG62">
        <v>4</v>
      </c>
      <c r="AH62">
        <v>3.51584E-4</v>
      </c>
      <c r="AI62">
        <v>0.432800236</v>
      </c>
      <c r="AJ62">
        <v>7.0528717000000005E-2</v>
      </c>
      <c r="AK62">
        <v>7.0556724000000001E-2</v>
      </c>
      <c r="AL62">
        <v>9.4929606999999999E-2</v>
      </c>
      <c r="AM62">
        <v>5</v>
      </c>
      <c r="AN62">
        <v>4.5684499999999999E-4</v>
      </c>
      <c r="AO62">
        <v>0.56237634999999997</v>
      </c>
      <c r="AP62">
        <v>0.10964265199999999</v>
      </c>
      <c r="AQ62">
        <v>0.109674708</v>
      </c>
      <c r="AR62">
        <v>0.218129986</v>
      </c>
      <c r="AS62">
        <v>6</v>
      </c>
      <c r="AT62">
        <v>3.6975000000000002E-4</v>
      </c>
      <c r="AU62">
        <v>0.455161704</v>
      </c>
      <c r="AV62">
        <v>7.6895793000000004E-2</v>
      </c>
      <c r="AW62">
        <v>7.6924890999999995E-2</v>
      </c>
      <c r="AX62">
        <v>0.115562846</v>
      </c>
      <c r="AY62">
        <f t="shared" si="0"/>
        <v>4.9504950495049506E-4</v>
      </c>
      <c r="AZ62">
        <f t="shared" si="1"/>
        <v>-2.9097999999991297E-5</v>
      </c>
      <c r="BA62">
        <f t="shared" si="2"/>
        <v>8.4669360399949354E-10</v>
      </c>
      <c r="BC62">
        <f t="shared" si="8"/>
        <v>101</v>
      </c>
      <c r="BD62">
        <f t="shared" si="3"/>
        <v>-3.8667052999999993E-2</v>
      </c>
      <c r="BE62">
        <f t="shared" si="4"/>
        <v>1.4951409877048084E-3</v>
      </c>
      <c r="BH62">
        <f t="shared" si="6"/>
        <v>2.9097999999991297E-5</v>
      </c>
      <c r="BK62">
        <f t="shared" si="7"/>
        <v>3.8667052999999993E-2</v>
      </c>
    </row>
    <row r="63" spans="1:63">
      <c r="A63" t="s">
        <v>20</v>
      </c>
      <c r="B63">
        <v>3</v>
      </c>
      <c r="C63">
        <v>-1</v>
      </c>
      <c r="D63" s="1">
        <v>5.9604600000000002E-8</v>
      </c>
      <c r="E63" s="1">
        <v>7.3373299999999998E-5</v>
      </c>
      <c r="F63" s="1">
        <v>6.5725199999999994E-14</v>
      </c>
      <c r="G63" s="1">
        <v>6.5836200000000003E-14</v>
      </c>
      <c r="H63">
        <v>0</v>
      </c>
      <c r="I63">
        <v>0</v>
      </c>
      <c r="J63" s="1">
        <v>4.7552000000000001E-8</v>
      </c>
      <c r="K63" s="1">
        <v>5.8536499999999998E-5</v>
      </c>
      <c r="L63" s="1">
        <v>4.66294E-14</v>
      </c>
      <c r="M63" s="1">
        <v>3.3417700000000002E-14</v>
      </c>
      <c r="N63">
        <v>0</v>
      </c>
      <c r="O63">
        <v>1</v>
      </c>
      <c r="P63" s="1">
        <v>5.9833800000000001E-9</v>
      </c>
      <c r="Q63" s="1">
        <v>7.3655400000000003E-6</v>
      </c>
      <c r="R63" s="1">
        <v>3.4527899999999998E-14</v>
      </c>
      <c r="S63" s="1">
        <v>1.11022E-16</v>
      </c>
      <c r="T63">
        <v>0</v>
      </c>
      <c r="U63">
        <v>2</v>
      </c>
      <c r="V63" s="1">
        <v>6.6655199999999997E-6</v>
      </c>
      <c r="W63">
        <v>8.2052570000000005E-3</v>
      </c>
      <c r="X63" s="1">
        <v>9.1285199999999997E-8</v>
      </c>
      <c r="Y63" s="1">
        <v>9.1506800000000003E-8</v>
      </c>
      <c r="Z63">
        <v>0</v>
      </c>
      <c r="AA63">
        <v>3</v>
      </c>
      <c r="AB63">
        <v>1.3121000000000001E-4</v>
      </c>
      <c r="AC63">
        <v>0.161520092</v>
      </c>
      <c r="AD63">
        <v>6.2115200000000003E-4</v>
      </c>
      <c r="AE63">
        <v>6.2248999999999996E-4</v>
      </c>
      <c r="AF63">
        <v>0</v>
      </c>
      <c r="AG63">
        <v>4</v>
      </c>
      <c r="AH63">
        <v>4.0456599999999998E-4</v>
      </c>
      <c r="AI63">
        <v>0.498020517</v>
      </c>
      <c r="AJ63">
        <v>1.4215145E-2</v>
      </c>
      <c r="AK63">
        <v>1.4238046000000001E-2</v>
      </c>
      <c r="AL63">
        <v>1.275946E-3</v>
      </c>
      <c r="AM63">
        <v>5</v>
      </c>
      <c r="AN63">
        <v>6.2245900000000001E-4</v>
      </c>
      <c r="AO63">
        <v>0.76624745900000002</v>
      </c>
      <c r="AP63">
        <v>4.2640702000000003E-2</v>
      </c>
      <c r="AQ63">
        <v>4.2693114999999997E-2</v>
      </c>
      <c r="AR63">
        <v>5.3576163000000003E-2</v>
      </c>
      <c r="AS63">
        <v>6</v>
      </c>
      <c r="AT63">
        <v>8.1344900000000005E-4</v>
      </c>
      <c r="AU63">
        <v>1.0013557479999999</v>
      </c>
      <c r="AV63">
        <v>8.0476073999999995E-2</v>
      </c>
      <c r="AW63">
        <v>8.0550942E-2</v>
      </c>
      <c r="AX63">
        <v>0.15911444599999999</v>
      </c>
      <c r="AY63">
        <f t="shared" si="0"/>
        <v>5.0000000000000001E-4</v>
      </c>
      <c r="AZ63">
        <f t="shared" si="1"/>
        <v>-7.4868000000005708E-5</v>
      </c>
      <c r="BA63">
        <f t="shared" si="2"/>
        <v>5.605217424000855E-9</v>
      </c>
      <c r="BC63">
        <f t="shared" si="8"/>
        <v>100</v>
      </c>
      <c r="BD63">
        <f t="shared" si="3"/>
        <v>-7.8638371999999998E-2</v>
      </c>
      <c r="BE63">
        <f t="shared" si="4"/>
        <v>6.1839935508103839E-3</v>
      </c>
      <c r="BH63">
        <f t="shared" si="6"/>
        <v>7.4868000000005708E-5</v>
      </c>
      <c r="BK63">
        <f t="shared" si="7"/>
        <v>7.8638371999999998E-2</v>
      </c>
    </row>
    <row r="64" spans="1:63">
      <c r="A64" t="s">
        <v>21</v>
      </c>
      <c r="B64">
        <v>3</v>
      </c>
      <c r="C64">
        <v>-1</v>
      </c>
      <c r="D64" s="1">
        <v>5.9604600000000002E-8</v>
      </c>
      <c r="E64" s="1">
        <v>7.3373299999999998E-5</v>
      </c>
      <c r="F64" s="1">
        <v>6.5725199999999994E-14</v>
      </c>
      <c r="G64" s="1">
        <v>6.5836200000000003E-14</v>
      </c>
      <c r="H64">
        <v>0</v>
      </c>
      <c r="I64">
        <v>0</v>
      </c>
      <c r="J64" s="1">
        <v>1.5809899999999999E-8</v>
      </c>
      <c r="K64" s="1">
        <v>1.9462000000000001E-5</v>
      </c>
      <c r="L64" s="1">
        <v>-1.4876999999999999E-14</v>
      </c>
      <c r="M64" s="1">
        <v>1.2212500000000001E-15</v>
      </c>
      <c r="N64">
        <v>0</v>
      </c>
      <c r="O64">
        <v>1</v>
      </c>
      <c r="P64" s="1">
        <v>5.2519399999999997E-8</v>
      </c>
      <c r="Q64" s="1">
        <v>6.4651400000000002E-5</v>
      </c>
      <c r="R64" s="1">
        <v>3.33067E-14</v>
      </c>
      <c r="S64" s="1">
        <v>4.5075100000000001E-14</v>
      </c>
      <c r="T64">
        <v>0</v>
      </c>
      <c r="U64">
        <v>2</v>
      </c>
      <c r="V64" s="1">
        <v>3.78935E-6</v>
      </c>
      <c r="W64">
        <v>4.6646880000000002E-3</v>
      </c>
      <c r="X64" s="1">
        <v>1.6816700000000001E-8</v>
      </c>
      <c r="Y64" s="1">
        <v>1.6857700000000001E-8</v>
      </c>
      <c r="Z64">
        <v>0</v>
      </c>
      <c r="AA64">
        <v>3</v>
      </c>
      <c r="AB64" s="1">
        <v>1.46932E-5</v>
      </c>
      <c r="AC64">
        <v>1.8087371000000001E-2</v>
      </c>
      <c r="AD64" s="1">
        <v>9.7060299999999995E-7</v>
      </c>
      <c r="AE64" s="1">
        <v>9.729409999999999E-7</v>
      </c>
      <c r="AF64">
        <v>0</v>
      </c>
      <c r="AG64">
        <v>4</v>
      </c>
      <c r="AH64" s="1">
        <v>9.6975100000000006E-5</v>
      </c>
      <c r="AI64">
        <v>0.119376367</v>
      </c>
      <c r="AJ64">
        <v>2.5874399999999999E-4</v>
      </c>
      <c r="AK64">
        <v>2.5932100000000002E-4</v>
      </c>
      <c r="AL64">
        <v>0</v>
      </c>
      <c r="AM64">
        <v>5</v>
      </c>
      <c r="AN64">
        <v>3.2665500000000002E-4</v>
      </c>
      <c r="AO64">
        <v>0.40211236900000003</v>
      </c>
      <c r="AP64">
        <v>8.025974E-3</v>
      </c>
      <c r="AQ64">
        <v>8.0400880000000008E-3</v>
      </c>
      <c r="AR64" s="1">
        <v>3.5184800000000002E-5</v>
      </c>
      <c r="AS64">
        <v>6</v>
      </c>
      <c r="AT64">
        <v>8.1344900000000005E-4</v>
      </c>
      <c r="AU64">
        <v>1.0013557479999999</v>
      </c>
      <c r="AV64">
        <v>8.0476073999999995E-2</v>
      </c>
      <c r="AW64">
        <v>8.0550942E-2</v>
      </c>
      <c r="AX64">
        <v>0.15911444599999999</v>
      </c>
      <c r="AY64">
        <f t="shared" si="0"/>
        <v>5.0505050505050505E-4</v>
      </c>
      <c r="AZ64">
        <f t="shared" si="1"/>
        <v>-7.4868000000005708E-5</v>
      </c>
      <c r="BA64">
        <f t="shared" si="2"/>
        <v>5.605217424000855E-9</v>
      </c>
      <c r="BC64">
        <f t="shared" si="8"/>
        <v>99</v>
      </c>
      <c r="BD64">
        <f t="shared" si="3"/>
        <v>-7.8638371999999998E-2</v>
      </c>
      <c r="BE64">
        <f t="shared" si="4"/>
        <v>6.1839935508103839E-3</v>
      </c>
      <c r="BH64">
        <f t="shared" si="6"/>
        <v>7.4868000000005708E-5</v>
      </c>
      <c r="BK64">
        <f t="shared" si="7"/>
        <v>7.8638371999999998E-2</v>
      </c>
    </row>
    <row r="65" spans="1:63">
      <c r="A65" t="s">
        <v>52</v>
      </c>
      <c r="B65">
        <v>3</v>
      </c>
      <c r="C65">
        <v>-1</v>
      </c>
      <c r="D65" s="1">
        <v>5.9604600000000002E-8</v>
      </c>
      <c r="E65" s="1">
        <v>7.3373299999999998E-5</v>
      </c>
      <c r="F65" s="1">
        <v>6.5725199999999994E-14</v>
      </c>
      <c r="G65" s="1">
        <v>6.5836200000000003E-14</v>
      </c>
      <c r="H65">
        <v>0</v>
      </c>
      <c r="I65">
        <v>0</v>
      </c>
      <c r="J65" s="1">
        <v>1.5809899999999999E-8</v>
      </c>
      <c r="K65" s="1">
        <v>1.9462000000000001E-5</v>
      </c>
      <c r="L65" s="1">
        <v>-1.4876999999999999E-14</v>
      </c>
      <c r="M65" s="1">
        <v>1.2212500000000001E-15</v>
      </c>
      <c r="N65">
        <v>0</v>
      </c>
      <c r="O65">
        <v>1</v>
      </c>
      <c r="P65" s="1">
        <v>2.6190900000000001E-8</v>
      </c>
      <c r="Q65" s="1">
        <v>3.2240999999999998E-5</v>
      </c>
      <c r="R65" s="1">
        <v>-4.95159E-14</v>
      </c>
      <c r="S65" s="1">
        <v>5.5511200000000002E-15</v>
      </c>
      <c r="T65">
        <v>0</v>
      </c>
      <c r="U65">
        <v>2</v>
      </c>
      <c r="V65" s="1">
        <v>4.44573E-6</v>
      </c>
      <c r="W65">
        <v>5.472691E-3</v>
      </c>
      <c r="X65" s="1">
        <v>2.71403E-8</v>
      </c>
      <c r="Y65" s="1">
        <v>2.7206299999999999E-8</v>
      </c>
      <c r="Z65">
        <v>0</v>
      </c>
      <c r="AA65">
        <v>3</v>
      </c>
      <c r="AB65" s="1">
        <v>1.7755099999999999E-5</v>
      </c>
      <c r="AC65">
        <v>2.1856532000000001E-2</v>
      </c>
      <c r="AD65" s="1">
        <v>1.7077899999999999E-6</v>
      </c>
      <c r="AE65" s="1">
        <v>1.7119000000000001E-6</v>
      </c>
      <c r="AF65">
        <v>0</v>
      </c>
      <c r="AG65">
        <v>4</v>
      </c>
      <c r="AH65">
        <v>3.2509800000000001E-4</v>
      </c>
      <c r="AI65">
        <v>0.40019505900000002</v>
      </c>
      <c r="AJ65">
        <v>7.9228400000000004E-3</v>
      </c>
      <c r="AK65">
        <v>7.9367959999999994E-3</v>
      </c>
      <c r="AL65" s="1">
        <v>3.1823799999999998E-5</v>
      </c>
      <c r="AM65">
        <v>5</v>
      </c>
      <c r="AN65">
        <v>6.0975600000000003E-4</v>
      </c>
      <c r="AO65">
        <v>0.75060975600000002</v>
      </c>
      <c r="AP65">
        <v>4.0535809999999999E-2</v>
      </c>
      <c r="AQ65">
        <v>4.0586489000000003E-2</v>
      </c>
      <c r="AR65">
        <v>4.7904930999999998E-2</v>
      </c>
      <c r="AS65">
        <v>6</v>
      </c>
      <c r="AT65">
        <v>8.1344900000000005E-4</v>
      </c>
      <c r="AU65">
        <v>1.0013557479999999</v>
      </c>
      <c r="AV65">
        <v>8.0476073999999995E-2</v>
      </c>
      <c r="AW65">
        <v>8.0550942E-2</v>
      </c>
      <c r="AX65">
        <v>0.15911444599999999</v>
      </c>
      <c r="AY65">
        <f t="shared" si="0"/>
        <v>5.1020408163265311E-4</v>
      </c>
      <c r="AZ65">
        <f t="shared" si="1"/>
        <v>-7.4868000000005708E-5</v>
      </c>
      <c r="BA65">
        <f t="shared" si="2"/>
        <v>5.605217424000855E-9</v>
      </c>
      <c r="BC65">
        <f t="shared" si="8"/>
        <v>98</v>
      </c>
      <c r="BD65">
        <f t="shared" si="3"/>
        <v>-7.8638371999999998E-2</v>
      </c>
      <c r="BE65">
        <f t="shared" si="4"/>
        <v>6.1839935508103839E-3</v>
      </c>
      <c r="BH65">
        <f t="shared" si="6"/>
        <v>7.4868000000005708E-5</v>
      </c>
      <c r="BK65">
        <f t="shared" si="7"/>
        <v>7.8638371999999998E-2</v>
      </c>
    </row>
    <row r="66" spans="1:63">
      <c r="A66" t="s">
        <v>57</v>
      </c>
      <c r="B66">
        <v>3</v>
      </c>
      <c r="C66">
        <v>-1</v>
      </c>
      <c r="D66" s="1">
        <v>5.9604600000000002E-8</v>
      </c>
      <c r="E66" s="1">
        <v>7.3373299999999998E-5</v>
      </c>
      <c r="F66" s="1">
        <v>6.5725199999999994E-14</v>
      </c>
      <c r="G66" s="1">
        <v>6.5836200000000003E-14</v>
      </c>
      <c r="H66">
        <v>0</v>
      </c>
      <c r="I66">
        <v>0</v>
      </c>
      <c r="J66" s="1">
        <v>6.8806800000000004E-8</v>
      </c>
      <c r="K66" s="1">
        <v>8.4701099999999994E-5</v>
      </c>
      <c r="L66" s="1">
        <v>5.6066299999999998E-14</v>
      </c>
      <c r="M66" s="1">
        <v>1.01252E-13</v>
      </c>
      <c r="N66">
        <v>0</v>
      </c>
      <c r="O66">
        <v>1</v>
      </c>
      <c r="P66" s="1">
        <v>8.6199599999999996E-8</v>
      </c>
      <c r="Q66">
        <v>1.06112E-4</v>
      </c>
      <c r="R66" s="1">
        <v>1.79967E-13</v>
      </c>
      <c r="S66" s="1">
        <v>1.99063E-13</v>
      </c>
      <c r="T66">
        <v>0</v>
      </c>
      <c r="U66">
        <v>2</v>
      </c>
      <c r="V66" s="1">
        <v>5.8476400000000001E-5</v>
      </c>
      <c r="W66">
        <v>7.1984453000000004E-2</v>
      </c>
      <c r="X66" s="1">
        <v>5.8770300000000002E-5</v>
      </c>
      <c r="Y66" s="1">
        <v>5.8906100000000002E-5</v>
      </c>
      <c r="Z66">
        <v>0</v>
      </c>
      <c r="AA66">
        <v>3</v>
      </c>
      <c r="AB66" s="1">
        <v>7.9096000000000003E-5</v>
      </c>
      <c r="AC66">
        <v>9.7367134999999994E-2</v>
      </c>
      <c r="AD66">
        <v>1.42714E-4</v>
      </c>
      <c r="AE66">
        <v>1.4303699999999999E-4</v>
      </c>
      <c r="AF66">
        <v>0</v>
      </c>
      <c r="AG66">
        <v>4</v>
      </c>
      <c r="AH66">
        <v>1.8462599999999999E-4</v>
      </c>
      <c r="AI66">
        <v>0.22727423699999999</v>
      </c>
      <c r="AJ66">
        <v>1.648205E-3</v>
      </c>
      <c r="AK66">
        <v>1.6515709999999999E-3</v>
      </c>
      <c r="AL66" s="1">
        <v>3.10862E-15</v>
      </c>
      <c r="AM66">
        <v>5</v>
      </c>
      <c r="AN66">
        <v>1.62602E-4</v>
      </c>
      <c r="AO66">
        <v>0.200162602</v>
      </c>
      <c r="AP66">
        <v>1.1487470000000001E-3</v>
      </c>
      <c r="AQ66">
        <v>1.151146E-3</v>
      </c>
      <c r="AR66">
        <v>0</v>
      </c>
      <c r="AS66">
        <v>6</v>
      </c>
      <c r="AT66">
        <v>8.1344900000000005E-4</v>
      </c>
      <c r="AU66">
        <v>1.0013557479999999</v>
      </c>
      <c r="AV66">
        <v>8.0476073999999995E-2</v>
      </c>
      <c r="AW66">
        <v>8.0550942E-2</v>
      </c>
      <c r="AX66">
        <v>0.15911444599999999</v>
      </c>
      <c r="AY66">
        <f t="shared" si="0"/>
        <v>5.1546391752577321E-4</v>
      </c>
      <c r="AZ66">
        <f t="shared" si="1"/>
        <v>-7.4868000000005708E-5</v>
      </c>
      <c r="BA66">
        <f t="shared" si="2"/>
        <v>5.605217424000855E-9</v>
      </c>
      <c r="BC66">
        <f t="shared" si="8"/>
        <v>97</v>
      </c>
      <c r="BD66">
        <f t="shared" si="3"/>
        <v>-7.8638371999999998E-2</v>
      </c>
      <c r="BE66">
        <f t="shared" si="4"/>
        <v>6.1839935508103839E-3</v>
      </c>
      <c r="BH66">
        <f t="shared" si="6"/>
        <v>7.4868000000005708E-5</v>
      </c>
      <c r="BK66">
        <f t="shared" si="7"/>
        <v>7.8638371999999998E-2</v>
      </c>
    </row>
    <row r="67" spans="1:63">
      <c r="A67" t="s">
        <v>76</v>
      </c>
      <c r="B67">
        <v>3</v>
      </c>
      <c r="C67">
        <v>-1</v>
      </c>
      <c r="D67" s="1">
        <v>5.9604600000000002E-8</v>
      </c>
      <c r="E67" s="1">
        <v>7.3373299999999998E-5</v>
      </c>
      <c r="F67" s="1">
        <v>6.5725199999999994E-14</v>
      </c>
      <c r="G67" s="1">
        <v>6.5836200000000003E-14</v>
      </c>
      <c r="H67">
        <v>0</v>
      </c>
      <c r="I67">
        <v>0</v>
      </c>
      <c r="J67" s="1">
        <v>1.7135199999999998E-8</v>
      </c>
      <c r="K67" s="1">
        <v>2.1093500000000001E-5</v>
      </c>
      <c r="L67" s="1">
        <v>-1.1768399999999999E-14</v>
      </c>
      <c r="M67" s="1">
        <v>1.55431E-15</v>
      </c>
      <c r="N67">
        <v>0</v>
      </c>
      <c r="O67">
        <v>1</v>
      </c>
      <c r="P67" s="1">
        <v>1.2915699999999999E-9</v>
      </c>
      <c r="Q67" s="1">
        <v>1.58993E-6</v>
      </c>
      <c r="R67" s="1">
        <v>3.2196499999999997E-14</v>
      </c>
      <c r="S67">
        <v>0</v>
      </c>
      <c r="T67">
        <v>0</v>
      </c>
      <c r="U67">
        <v>2</v>
      </c>
      <c r="V67" s="1">
        <v>1.1695500000000001E-6</v>
      </c>
      <c r="W67">
        <v>1.439711E-3</v>
      </c>
      <c r="X67" s="1">
        <v>4.9557199999999999E-10</v>
      </c>
      <c r="Y67" s="1">
        <v>4.9682800000000001E-10</v>
      </c>
      <c r="Z67">
        <v>0</v>
      </c>
      <c r="AA67">
        <v>3</v>
      </c>
      <c r="AB67" s="1">
        <v>4.2984600000000002E-5</v>
      </c>
      <c r="AC67">
        <v>5.2914015000000002E-2</v>
      </c>
      <c r="AD67" s="1">
        <v>2.3677200000000001E-5</v>
      </c>
      <c r="AE67" s="1">
        <v>2.3732800000000001E-5</v>
      </c>
      <c r="AF67">
        <v>0</v>
      </c>
      <c r="AG67">
        <v>4</v>
      </c>
      <c r="AH67">
        <v>2.3406999999999999E-4</v>
      </c>
      <c r="AI67">
        <v>0.288140442</v>
      </c>
      <c r="AJ67">
        <v>3.2110910000000001E-3</v>
      </c>
      <c r="AK67">
        <v>3.217325E-3</v>
      </c>
      <c r="AL67" s="1">
        <v>1.40396E-9</v>
      </c>
      <c r="AM67">
        <v>5</v>
      </c>
      <c r="AN67">
        <v>6.0975600000000003E-4</v>
      </c>
      <c r="AO67">
        <v>0.75060975600000002</v>
      </c>
      <c r="AP67">
        <v>4.0535809999999999E-2</v>
      </c>
      <c r="AQ67">
        <v>4.0586489000000003E-2</v>
      </c>
      <c r="AR67">
        <v>4.7904930999999998E-2</v>
      </c>
      <c r="AS67">
        <v>6</v>
      </c>
      <c r="AT67">
        <v>8.1344900000000005E-4</v>
      </c>
      <c r="AU67">
        <v>1.0013557479999999</v>
      </c>
      <c r="AV67">
        <v>8.0476073999999995E-2</v>
      </c>
      <c r="AW67">
        <v>8.0550942E-2</v>
      </c>
      <c r="AX67">
        <v>0.15911444599999999</v>
      </c>
      <c r="AY67">
        <f t="shared" ref="AY67:AY107" si="9">0.05/BC67</f>
        <v>5.2083333333333333E-4</v>
      </c>
      <c r="AZ67">
        <f t="shared" ref="AZ67:AZ130" si="10">AV67-AW67</f>
        <v>-7.4868000000005708E-5</v>
      </c>
      <c r="BA67">
        <f t="shared" ref="BA67:BA130" si="11">POWER(AZ67,2)</f>
        <v>5.605217424000855E-9</v>
      </c>
      <c r="BC67">
        <f t="shared" si="8"/>
        <v>96</v>
      </c>
      <c r="BD67">
        <f t="shared" ref="BD67:BD130" si="12">AV67-AX67</f>
        <v>-7.8638371999999998E-2</v>
      </c>
      <c r="BE67">
        <f t="shared" ref="BE67:BE130" si="13">BD67*BD67</f>
        <v>6.1839935508103839E-3</v>
      </c>
      <c r="BH67">
        <f t="shared" ref="BH67:BH130" si="14">ABS(AZ67)</f>
        <v>7.4868000000005708E-5</v>
      </c>
      <c r="BK67">
        <f t="shared" ref="BK67:BK130" si="15">ABS(BD67)</f>
        <v>7.8638371999999998E-2</v>
      </c>
    </row>
    <row r="68" spans="1:63">
      <c r="A68" t="s">
        <v>77</v>
      </c>
      <c r="B68">
        <v>3</v>
      </c>
      <c r="C68">
        <v>-1</v>
      </c>
      <c r="D68" s="1">
        <v>5.9604600000000002E-8</v>
      </c>
      <c r="E68" s="1">
        <v>7.3373299999999998E-5</v>
      </c>
      <c r="F68" s="1">
        <v>6.5725199999999994E-14</v>
      </c>
      <c r="G68" s="1">
        <v>6.5836200000000003E-14</v>
      </c>
      <c r="H68">
        <v>0</v>
      </c>
      <c r="I68">
        <v>0</v>
      </c>
      <c r="J68" s="1">
        <v>1.8588500000000001E-8</v>
      </c>
      <c r="K68" s="1">
        <v>2.28825E-5</v>
      </c>
      <c r="L68" s="1">
        <v>6.6835400000000004E-14</v>
      </c>
      <c r="M68" s="1">
        <v>1.9983999999999999E-15</v>
      </c>
      <c r="N68">
        <v>0</v>
      </c>
      <c r="O68">
        <v>1</v>
      </c>
      <c r="P68" s="1">
        <v>1.6026599999999999E-7</v>
      </c>
      <c r="Q68">
        <v>1.9728700000000001E-4</v>
      </c>
      <c r="R68" s="1">
        <v>1.2980699999999999E-12</v>
      </c>
      <c r="S68" s="1">
        <v>1.27964E-12</v>
      </c>
      <c r="T68">
        <v>0</v>
      </c>
      <c r="U68">
        <v>2</v>
      </c>
      <c r="V68" s="1">
        <v>2.47536E-5</v>
      </c>
      <c r="W68">
        <v>3.0471705000000002E-2</v>
      </c>
      <c r="X68" s="1">
        <v>4.5981799999999997E-6</v>
      </c>
      <c r="Y68" s="1">
        <v>4.6091599999999996E-6</v>
      </c>
      <c r="Z68">
        <v>0</v>
      </c>
      <c r="AA68">
        <v>3</v>
      </c>
      <c r="AB68" s="1">
        <v>3.8495999999999999E-5</v>
      </c>
      <c r="AC68">
        <v>4.7388632999999999E-2</v>
      </c>
      <c r="AD68" s="1">
        <v>1.7077800000000001E-5</v>
      </c>
      <c r="AE68" s="1">
        <v>1.7118000000000001E-5</v>
      </c>
      <c r="AF68">
        <v>0</v>
      </c>
      <c r="AG68">
        <v>4</v>
      </c>
      <c r="AH68" s="1">
        <v>2.34696E-5</v>
      </c>
      <c r="AI68">
        <v>2.8891086999999999E-2</v>
      </c>
      <c r="AJ68" s="1">
        <v>3.9237399999999996E-6</v>
      </c>
      <c r="AK68" s="1">
        <v>3.9331200000000002E-6</v>
      </c>
      <c r="AL68">
        <v>0</v>
      </c>
      <c r="AM68">
        <v>5</v>
      </c>
      <c r="AN68">
        <v>6.0975600000000003E-4</v>
      </c>
      <c r="AO68">
        <v>0.75060975600000002</v>
      </c>
      <c r="AP68">
        <v>4.0535809999999999E-2</v>
      </c>
      <c r="AQ68">
        <v>4.0586489000000003E-2</v>
      </c>
      <c r="AR68">
        <v>4.7904930999999998E-2</v>
      </c>
      <c r="AS68">
        <v>6</v>
      </c>
      <c r="AT68">
        <v>8.1344900000000005E-4</v>
      </c>
      <c r="AU68">
        <v>1.0013557479999999</v>
      </c>
      <c r="AV68">
        <v>8.0476073999999995E-2</v>
      </c>
      <c r="AW68">
        <v>8.0550942E-2</v>
      </c>
      <c r="AX68">
        <v>0.15911444599999999</v>
      </c>
      <c r="AY68">
        <f t="shared" si="9"/>
        <v>5.263157894736842E-4</v>
      </c>
      <c r="AZ68">
        <f t="shared" si="10"/>
        <v>-7.4868000000005708E-5</v>
      </c>
      <c r="BA68">
        <f t="shared" si="11"/>
        <v>5.605217424000855E-9</v>
      </c>
      <c r="BC68">
        <f t="shared" ref="BC68:BC124" si="16">BC67-1</f>
        <v>95</v>
      </c>
      <c r="BD68">
        <f t="shared" si="12"/>
        <v>-7.8638371999999998E-2</v>
      </c>
      <c r="BE68">
        <f t="shared" si="13"/>
        <v>6.1839935508103839E-3</v>
      </c>
      <c r="BH68">
        <f t="shared" si="14"/>
        <v>7.4868000000005708E-5</v>
      </c>
      <c r="BK68">
        <f t="shared" si="15"/>
        <v>7.8638371999999998E-2</v>
      </c>
    </row>
    <row r="69" spans="1:63">
      <c r="A69" t="s">
        <v>99</v>
      </c>
      <c r="B69">
        <v>3</v>
      </c>
      <c r="C69">
        <v>-1</v>
      </c>
      <c r="D69" s="1">
        <v>5.9604600000000002E-8</v>
      </c>
      <c r="E69" s="1">
        <v>7.3373299999999998E-5</v>
      </c>
      <c r="F69" s="1">
        <v>6.5725199999999994E-14</v>
      </c>
      <c r="G69" s="1">
        <v>6.5836200000000003E-14</v>
      </c>
      <c r="H69">
        <v>0</v>
      </c>
      <c r="I69">
        <v>0</v>
      </c>
      <c r="J69" s="1">
        <v>4.4379399999999997E-9</v>
      </c>
      <c r="K69" s="1">
        <v>5.4631100000000001E-6</v>
      </c>
      <c r="L69" s="1">
        <v>-2.1760400000000001E-14</v>
      </c>
      <c r="M69">
        <v>0</v>
      </c>
      <c r="N69">
        <v>0</v>
      </c>
      <c r="O69">
        <v>1</v>
      </c>
      <c r="P69" s="1">
        <v>1.5513099999999999E-6</v>
      </c>
      <c r="Q69">
        <v>1.9096650000000001E-3</v>
      </c>
      <c r="R69" s="1">
        <v>1.1562800000000001E-9</v>
      </c>
      <c r="S69" s="1">
        <v>1.15904E-9</v>
      </c>
      <c r="T69">
        <v>0</v>
      </c>
      <c r="U69">
        <v>2</v>
      </c>
      <c r="V69" s="1">
        <v>1.9978699999999999E-5</v>
      </c>
      <c r="W69">
        <v>2.4593773999999999E-2</v>
      </c>
      <c r="X69" s="1">
        <v>2.4281699999999999E-6</v>
      </c>
      <c r="Y69" s="1">
        <v>2.4339900000000001E-6</v>
      </c>
      <c r="Z69">
        <v>0</v>
      </c>
      <c r="AA69">
        <v>3</v>
      </c>
      <c r="AB69" s="1">
        <v>8.9107300000000007E-5</v>
      </c>
      <c r="AC69">
        <v>0.10969114100000001</v>
      </c>
      <c r="AD69">
        <v>2.0218999999999999E-4</v>
      </c>
      <c r="AE69">
        <v>2.0264400000000001E-4</v>
      </c>
      <c r="AF69">
        <v>0</v>
      </c>
      <c r="AG69">
        <v>4</v>
      </c>
      <c r="AH69">
        <v>3.6180199999999999E-4</v>
      </c>
      <c r="AI69">
        <v>0.44537837200000002</v>
      </c>
      <c r="AJ69">
        <v>1.0565461999999999E-2</v>
      </c>
      <c r="AK69">
        <v>1.0583331E-2</v>
      </c>
      <c r="AL69">
        <v>2.3986400000000001E-4</v>
      </c>
      <c r="AM69">
        <v>5</v>
      </c>
      <c r="AN69">
        <v>6.0975600000000003E-4</v>
      </c>
      <c r="AO69">
        <v>0.75060975600000002</v>
      </c>
      <c r="AP69">
        <v>4.0535809999999999E-2</v>
      </c>
      <c r="AQ69">
        <v>4.0586489000000003E-2</v>
      </c>
      <c r="AR69">
        <v>4.7904930999999998E-2</v>
      </c>
      <c r="AS69">
        <v>6</v>
      </c>
      <c r="AT69">
        <v>8.1344900000000005E-4</v>
      </c>
      <c r="AU69">
        <v>1.0013557479999999</v>
      </c>
      <c r="AV69">
        <v>8.0476073999999995E-2</v>
      </c>
      <c r="AW69">
        <v>8.0550942E-2</v>
      </c>
      <c r="AX69">
        <v>0.15911444599999999</v>
      </c>
      <c r="AY69">
        <f t="shared" si="9"/>
        <v>5.3191489361702129E-4</v>
      </c>
      <c r="AZ69">
        <f t="shared" si="10"/>
        <v>-7.4868000000005708E-5</v>
      </c>
      <c r="BA69">
        <f t="shared" si="11"/>
        <v>5.605217424000855E-9</v>
      </c>
      <c r="BC69">
        <f t="shared" si="16"/>
        <v>94</v>
      </c>
      <c r="BD69">
        <f t="shared" si="12"/>
        <v>-7.8638371999999998E-2</v>
      </c>
      <c r="BE69">
        <f t="shared" si="13"/>
        <v>6.1839935508103839E-3</v>
      </c>
      <c r="BH69">
        <f t="shared" si="14"/>
        <v>7.4868000000005708E-5</v>
      </c>
      <c r="BK69">
        <f t="shared" si="15"/>
        <v>7.8638371999999998E-2</v>
      </c>
    </row>
    <row r="70" spans="1:63">
      <c r="A70" t="s">
        <v>136</v>
      </c>
      <c r="B70">
        <v>3</v>
      </c>
      <c r="C70">
        <v>-1</v>
      </c>
      <c r="D70" s="1">
        <v>5.9604600000000002E-8</v>
      </c>
      <c r="E70" s="1">
        <v>7.3373299999999998E-5</v>
      </c>
      <c r="F70" s="1">
        <v>6.5725199999999994E-14</v>
      </c>
      <c r="G70" s="1">
        <v>6.5836200000000003E-14</v>
      </c>
      <c r="H70">
        <v>0</v>
      </c>
      <c r="I70">
        <v>0</v>
      </c>
      <c r="J70" s="1">
        <v>4.3383800000000001E-9</v>
      </c>
      <c r="K70" s="1">
        <v>5.3405400000000002E-6</v>
      </c>
      <c r="L70" s="1">
        <v>6.4059899999999999E-14</v>
      </c>
      <c r="M70">
        <v>0</v>
      </c>
      <c r="N70">
        <v>0</v>
      </c>
      <c r="O70">
        <v>1</v>
      </c>
      <c r="P70" s="1">
        <v>1.2373899999999999E-7</v>
      </c>
      <c r="Q70">
        <v>1.52323E-4</v>
      </c>
      <c r="R70" s="1">
        <v>5.84199E-13</v>
      </c>
      <c r="S70" s="1">
        <v>5.8897299999999998E-13</v>
      </c>
      <c r="T70">
        <v>0</v>
      </c>
      <c r="U70">
        <v>2</v>
      </c>
      <c r="V70" s="1">
        <v>5.29647E-7</v>
      </c>
      <c r="W70">
        <v>6.5199599999999996E-4</v>
      </c>
      <c r="X70" s="1">
        <v>4.6077300000000003E-11</v>
      </c>
      <c r="Y70" s="1">
        <v>4.6171100000000002E-11</v>
      </c>
      <c r="Z70">
        <v>0</v>
      </c>
      <c r="AA70">
        <v>3</v>
      </c>
      <c r="AB70" s="1">
        <v>2.8411500000000001E-5</v>
      </c>
      <c r="AC70">
        <v>3.4974505000000003E-2</v>
      </c>
      <c r="AD70" s="1">
        <v>6.9293099999999997E-6</v>
      </c>
      <c r="AE70" s="1">
        <v>6.9457899999999998E-6</v>
      </c>
      <c r="AF70">
        <v>0</v>
      </c>
      <c r="AG70">
        <v>4</v>
      </c>
      <c r="AH70">
        <v>2.9258799999999998E-4</v>
      </c>
      <c r="AI70">
        <v>0.36017555299999998</v>
      </c>
      <c r="AJ70">
        <v>5.947857E-3</v>
      </c>
      <c r="AK70">
        <v>5.9587099999999999E-3</v>
      </c>
      <c r="AL70" s="1">
        <v>2.6295099999999998E-6</v>
      </c>
      <c r="AM70">
        <v>5</v>
      </c>
      <c r="AN70">
        <v>6.0975600000000003E-4</v>
      </c>
      <c r="AO70">
        <v>0.75060975600000002</v>
      </c>
      <c r="AP70">
        <v>4.0535809999999999E-2</v>
      </c>
      <c r="AQ70">
        <v>4.0586489000000003E-2</v>
      </c>
      <c r="AR70">
        <v>4.7904930999999998E-2</v>
      </c>
      <c r="AS70">
        <v>6</v>
      </c>
      <c r="AT70">
        <v>8.1344900000000005E-4</v>
      </c>
      <c r="AU70">
        <v>1.0013557479999999</v>
      </c>
      <c r="AV70">
        <v>8.0476073999999995E-2</v>
      </c>
      <c r="AW70">
        <v>8.0550942E-2</v>
      </c>
      <c r="AX70">
        <v>0.15911444599999999</v>
      </c>
      <c r="AY70">
        <f t="shared" si="9"/>
        <v>5.3763440860215054E-4</v>
      </c>
      <c r="AZ70">
        <f t="shared" si="10"/>
        <v>-7.4868000000005708E-5</v>
      </c>
      <c r="BA70">
        <f t="shared" si="11"/>
        <v>5.605217424000855E-9</v>
      </c>
      <c r="BC70">
        <f t="shared" si="16"/>
        <v>93</v>
      </c>
      <c r="BD70">
        <f t="shared" si="12"/>
        <v>-7.8638371999999998E-2</v>
      </c>
      <c r="BE70">
        <f t="shared" si="13"/>
        <v>6.1839935508103839E-3</v>
      </c>
      <c r="BH70">
        <f t="shared" si="14"/>
        <v>7.4868000000005708E-5</v>
      </c>
      <c r="BK70">
        <f t="shared" si="15"/>
        <v>7.8638371999999998E-2</v>
      </c>
    </row>
    <row r="71" spans="1:63">
      <c r="A71" t="s">
        <v>144</v>
      </c>
      <c r="B71">
        <v>3</v>
      </c>
      <c r="C71">
        <v>-1</v>
      </c>
      <c r="D71" s="1">
        <v>5.9604600000000002E-8</v>
      </c>
      <c r="E71" s="1">
        <v>7.3373299999999998E-5</v>
      </c>
      <c r="F71" s="1">
        <v>6.5725199999999994E-14</v>
      </c>
      <c r="G71" s="1">
        <v>6.5836200000000003E-14</v>
      </c>
      <c r="H71">
        <v>0</v>
      </c>
      <c r="I71">
        <v>0</v>
      </c>
      <c r="J71" s="1">
        <v>6.3292799999999999E-9</v>
      </c>
      <c r="K71" s="1">
        <v>7.7913499999999995E-6</v>
      </c>
      <c r="L71" s="1">
        <v>1.69864E-14</v>
      </c>
      <c r="M71" s="1">
        <v>1.11022E-16</v>
      </c>
      <c r="N71">
        <v>0</v>
      </c>
      <c r="O71">
        <v>1</v>
      </c>
      <c r="P71" s="1">
        <v>2.3027199999999999E-8</v>
      </c>
      <c r="Q71" s="1">
        <v>2.83465E-5</v>
      </c>
      <c r="R71" s="1">
        <v>6.3504800000000001E-14</v>
      </c>
      <c r="S71" s="1">
        <v>3.7747599999999998E-15</v>
      </c>
      <c r="T71">
        <v>0</v>
      </c>
      <c r="U71">
        <v>2</v>
      </c>
      <c r="V71" s="1">
        <v>6.6222800000000002E-7</v>
      </c>
      <c r="W71">
        <v>8.1520300000000002E-4</v>
      </c>
      <c r="X71" s="1">
        <v>9.0032499999999994E-11</v>
      </c>
      <c r="Y71" s="1">
        <v>9.0236199999999994E-11</v>
      </c>
      <c r="Z71">
        <v>0</v>
      </c>
      <c r="AA71">
        <v>3</v>
      </c>
      <c r="AB71" s="1">
        <v>2.2905199999999999E-5</v>
      </c>
      <c r="AC71">
        <v>2.8196327E-2</v>
      </c>
      <c r="AD71" s="1">
        <v>3.6493200000000001E-6</v>
      </c>
      <c r="AE71" s="1">
        <v>3.6580399999999998E-6</v>
      </c>
      <c r="AF71">
        <v>0</v>
      </c>
      <c r="AG71">
        <v>4</v>
      </c>
      <c r="AH71">
        <v>2.0899100000000001E-4</v>
      </c>
      <c r="AI71">
        <v>0.25726825199999998</v>
      </c>
      <c r="AJ71">
        <v>2.338255E-3</v>
      </c>
      <c r="AK71">
        <v>2.3429140000000002E-3</v>
      </c>
      <c r="AL71" s="1">
        <v>6.2030399999999998E-12</v>
      </c>
      <c r="AM71">
        <v>5</v>
      </c>
      <c r="AN71">
        <v>4.57317E-4</v>
      </c>
      <c r="AO71">
        <v>0.56295731699999996</v>
      </c>
      <c r="AP71">
        <v>1.9584500000000001E-2</v>
      </c>
      <c r="AQ71">
        <v>1.9614159999999999E-2</v>
      </c>
      <c r="AR71">
        <v>5.3271849999999999E-3</v>
      </c>
      <c r="AS71">
        <v>6</v>
      </c>
      <c r="AT71">
        <v>8.1344900000000005E-4</v>
      </c>
      <c r="AU71">
        <v>1.0013557479999999</v>
      </c>
      <c r="AV71">
        <v>8.0476073999999995E-2</v>
      </c>
      <c r="AW71">
        <v>8.0550942E-2</v>
      </c>
      <c r="AX71">
        <v>0.15911444599999999</v>
      </c>
      <c r="AY71">
        <f t="shared" si="9"/>
        <v>5.4347826086956522E-4</v>
      </c>
      <c r="AZ71">
        <f t="shared" si="10"/>
        <v>-7.4868000000005708E-5</v>
      </c>
      <c r="BA71">
        <f t="shared" si="11"/>
        <v>5.605217424000855E-9</v>
      </c>
      <c r="BC71">
        <f t="shared" si="16"/>
        <v>92</v>
      </c>
      <c r="BD71">
        <f t="shared" si="12"/>
        <v>-7.8638371999999998E-2</v>
      </c>
      <c r="BE71">
        <f t="shared" si="13"/>
        <v>6.1839935508103839E-3</v>
      </c>
      <c r="BH71">
        <f t="shared" si="14"/>
        <v>7.4868000000005708E-5</v>
      </c>
      <c r="BK71">
        <f t="shared" si="15"/>
        <v>7.8638371999999998E-2</v>
      </c>
    </row>
    <row r="72" spans="1:63">
      <c r="A72" t="s">
        <v>147</v>
      </c>
      <c r="B72">
        <v>3</v>
      </c>
      <c r="C72">
        <v>-1</v>
      </c>
      <c r="D72" s="1">
        <v>5.9604600000000002E-8</v>
      </c>
      <c r="E72" s="1">
        <v>7.3373299999999998E-5</v>
      </c>
      <c r="F72" s="1">
        <v>6.5725199999999994E-14</v>
      </c>
      <c r="G72" s="1">
        <v>6.5836200000000003E-14</v>
      </c>
      <c r="H72">
        <v>0</v>
      </c>
      <c r="I72">
        <v>0</v>
      </c>
      <c r="J72" s="1">
        <v>4.7552000000000001E-8</v>
      </c>
      <c r="K72" s="1">
        <v>5.8536499999999998E-5</v>
      </c>
      <c r="L72" s="1">
        <v>4.66294E-14</v>
      </c>
      <c r="M72" s="1">
        <v>3.3417700000000002E-14</v>
      </c>
      <c r="N72">
        <v>0</v>
      </c>
      <c r="O72">
        <v>1</v>
      </c>
      <c r="P72" s="1">
        <v>1.6406600000000001E-8</v>
      </c>
      <c r="Q72" s="1">
        <v>2.0196499999999999E-5</v>
      </c>
      <c r="R72" s="1">
        <v>3.58602E-14</v>
      </c>
      <c r="S72" s="1">
        <v>1.3322700000000001E-15</v>
      </c>
      <c r="T72">
        <v>0</v>
      </c>
      <c r="U72">
        <v>2</v>
      </c>
      <c r="V72" s="1">
        <v>2.0530500000000002E-6</v>
      </c>
      <c r="W72">
        <v>2.5273019999999999E-3</v>
      </c>
      <c r="X72" s="1">
        <v>2.6788500000000001E-9</v>
      </c>
      <c r="Y72" s="1">
        <v>2.6853299999999999E-9</v>
      </c>
      <c r="Z72">
        <v>0</v>
      </c>
      <c r="AA72">
        <v>3</v>
      </c>
      <c r="AB72" s="1">
        <v>4.5689400000000003E-5</v>
      </c>
      <c r="AC72">
        <v>5.6243603000000003E-2</v>
      </c>
      <c r="AD72" s="1">
        <v>2.83635E-5</v>
      </c>
      <c r="AE72" s="1">
        <v>2.84298E-5</v>
      </c>
      <c r="AF72">
        <v>0</v>
      </c>
      <c r="AG72">
        <v>4</v>
      </c>
      <c r="AH72">
        <v>1.3128900000000001E-4</v>
      </c>
      <c r="AI72">
        <v>0.161617235</v>
      </c>
      <c r="AJ72">
        <v>6.2222799999999995E-4</v>
      </c>
      <c r="AK72">
        <v>6.2356900000000003E-4</v>
      </c>
      <c r="AL72">
        <v>0</v>
      </c>
      <c r="AM72">
        <v>5</v>
      </c>
      <c r="AN72">
        <v>3.4843199999999997E-4</v>
      </c>
      <c r="AO72">
        <v>0.42891986100000001</v>
      </c>
      <c r="AP72">
        <v>9.5512010000000005E-3</v>
      </c>
      <c r="AQ72">
        <v>9.5675980000000001E-3</v>
      </c>
      <c r="AR72">
        <v>1.24079E-4</v>
      </c>
      <c r="AS72">
        <v>6</v>
      </c>
      <c r="AT72">
        <v>8.1344900000000005E-4</v>
      </c>
      <c r="AU72">
        <v>1.0013557479999999</v>
      </c>
      <c r="AV72">
        <v>8.0476073999999995E-2</v>
      </c>
      <c r="AW72">
        <v>8.0550942E-2</v>
      </c>
      <c r="AX72">
        <v>0.15911444599999999</v>
      </c>
      <c r="AY72">
        <f t="shared" si="9"/>
        <v>5.4945054945054945E-4</v>
      </c>
      <c r="AZ72">
        <f t="shared" si="10"/>
        <v>-7.4868000000005708E-5</v>
      </c>
      <c r="BA72">
        <f t="shared" si="11"/>
        <v>5.605217424000855E-9</v>
      </c>
      <c r="BC72">
        <f t="shared" si="16"/>
        <v>91</v>
      </c>
      <c r="BD72">
        <f t="shared" si="12"/>
        <v>-7.8638371999999998E-2</v>
      </c>
      <c r="BE72">
        <f t="shared" si="13"/>
        <v>6.1839935508103839E-3</v>
      </c>
      <c r="BH72">
        <f t="shared" si="14"/>
        <v>7.4868000000005708E-5</v>
      </c>
      <c r="BK72">
        <f t="shared" si="15"/>
        <v>7.8638371999999998E-2</v>
      </c>
    </row>
    <row r="73" spans="1:63">
      <c r="A73" t="s">
        <v>155</v>
      </c>
      <c r="B73">
        <v>3</v>
      </c>
      <c r="C73">
        <v>-1</v>
      </c>
      <c r="D73" s="1">
        <v>5.9604600000000002E-8</v>
      </c>
      <c r="E73" s="1">
        <v>7.3373299999999998E-5</v>
      </c>
      <c r="F73" s="1">
        <v>6.5725199999999994E-14</v>
      </c>
      <c r="G73" s="1">
        <v>6.5836200000000003E-14</v>
      </c>
      <c r="H73">
        <v>0</v>
      </c>
      <c r="I73">
        <v>0</v>
      </c>
      <c r="J73" s="1">
        <v>6.8806800000000004E-8</v>
      </c>
      <c r="K73" s="1">
        <v>8.4701099999999994E-5</v>
      </c>
      <c r="L73" s="1">
        <v>5.6066299999999998E-14</v>
      </c>
      <c r="M73" s="1">
        <v>1.01252E-13</v>
      </c>
      <c r="N73">
        <v>0</v>
      </c>
      <c r="O73">
        <v>1</v>
      </c>
      <c r="P73" s="1">
        <v>8.6598400000000001E-8</v>
      </c>
      <c r="Q73">
        <v>1.06603E-4</v>
      </c>
      <c r="R73" s="1">
        <v>1.3311600000000001E-13</v>
      </c>
      <c r="S73" s="1">
        <v>2.01839E-13</v>
      </c>
      <c r="T73">
        <v>0</v>
      </c>
      <c r="U73">
        <v>2</v>
      </c>
      <c r="V73" s="1">
        <v>3.1029399999999998E-6</v>
      </c>
      <c r="W73">
        <v>3.8197230000000001E-3</v>
      </c>
      <c r="X73" s="1">
        <v>9.2394500000000004E-9</v>
      </c>
      <c r="Y73" s="1">
        <v>9.2619E-9</v>
      </c>
      <c r="Z73">
        <v>0</v>
      </c>
      <c r="AA73">
        <v>3</v>
      </c>
      <c r="AB73" s="1">
        <v>9.95434E-6</v>
      </c>
      <c r="AC73">
        <v>1.2253796000000001E-2</v>
      </c>
      <c r="AD73" s="1">
        <v>3.0312500000000001E-7</v>
      </c>
      <c r="AE73" s="1">
        <v>3.0385800000000002E-7</v>
      </c>
      <c r="AF73">
        <v>0</v>
      </c>
      <c r="AG73">
        <v>4</v>
      </c>
      <c r="AH73" s="1">
        <v>1.9148699999999998E-5</v>
      </c>
      <c r="AI73">
        <v>2.3572065999999999E-2</v>
      </c>
      <c r="AJ73" s="1">
        <v>2.1395800000000001E-6</v>
      </c>
      <c r="AK73" s="1">
        <v>2.1447099999999998E-6</v>
      </c>
      <c r="AL73">
        <v>0</v>
      </c>
      <c r="AM73">
        <v>5</v>
      </c>
      <c r="AN73" s="1">
        <v>3.4412999999999997E-5</v>
      </c>
      <c r="AO73">
        <v>4.2362455E-2</v>
      </c>
      <c r="AP73" s="1">
        <v>1.22457E-5</v>
      </c>
      <c r="AQ73" s="1">
        <v>1.2274599999999999E-5</v>
      </c>
      <c r="AR73">
        <v>0</v>
      </c>
      <c r="AS73">
        <v>6</v>
      </c>
      <c r="AT73">
        <v>8.1344900000000005E-4</v>
      </c>
      <c r="AU73">
        <v>1.0013557479999999</v>
      </c>
      <c r="AV73">
        <v>8.0476073999999995E-2</v>
      </c>
      <c r="AW73">
        <v>8.0550942E-2</v>
      </c>
      <c r="AX73">
        <v>0.15911444599999999</v>
      </c>
      <c r="AY73">
        <f t="shared" si="9"/>
        <v>5.5555555555555556E-4</v>
      </c>
      <c r="AZ73">
        <f t="shared" si="10"/>
        <v>-7.4868000000005708E-5</v>
      </c>
      <c r="BA73">
        <f t="shared" si="11"/>
        <v>5.605217424000855E-9</v>
      </c>
      <c r="BC73">
        <f t="shared" si="16"/>
        <v>90</v>
      </c>
      <c r="BD73">
        <f t="shared" si="12"/>
        <v>-7.8638371999999998E-2</v>
      </c>
      <c r="BE73">
        <f t="shared" si="13"/>
        <v>6.1839935508103839E-3</v>
      </c>
      <c r="BH73">
        <f t="shared" si="14"/>
        <v>7.4868000000005708E-5</v>
      </c>
      <c r="BK73">
        <f t="shared" si="15"/>
        <v>7.8638371999999998E-2</v>
      </c>
    </row>
    <row r="74" spans="1:63">
      <c r="A74" t="s">
        <v>156</v>
      </c>
      <c r="B74">
        <v>3</v>
      </c>
      <c r="C74">
        <v>-1</v>
      </c>
      <c r="D74" s="1">
        <v>5.9604600000000002E-8</v>
      </c>
      <c r="E74" s="1">
        <v>7.3373299999999998E-5</v>
      </c>
      <c r="F74" s="1">
        <v>6.5725199999999994E-14</v>
      </c>
      <c r="G74" s="1">
        <v>6.5836200000000003E-14</v>
      </c>
      <c r="H74">
        <v>0</v>
      </c>
      <c r="I74">
        <v>0</v>
      </c>
      <c r="J74" s="1">
        <v>6.44069E-9</v>
      </c>
      <c r="K74" s="1">
        <v>7.9284899999999997E-6</v>
      </c>
      <c r="L74" s="1">
        <v>-1.08802E-14</v>
      </c>
      <c r="M74" s="1">
        <v>1.11022E-16</v>
      </c>
      <c r="N74">
        <v>0</v>
      </c>
      <c r="O74">
        <v>1</v>
      </c>
      <c r="P74" s="1">
        <v>8.4038900000000005E-7</v>
      </c>
      <c r="Q74">
        <v>1.034519E-3</v>
      </c>
      <c r="R74" s="1">
        <v>1.8396799999999999E-10</v>
      </c>
      <c r="S74" s="1">
        <v>1.8438599999999999E-10</v>
      </c>
      <c r="T74">
        <v>0</v>
      </c>
      <c r="U74">
        <v>2</v>
      </c>
      <c r="V74" s="1">
        <v>6.6905500000000005E-5</v>
      </c>
      <c r="W74">
        <v>8.2360682000000004E-2</v>
      </c>
      <c r="X74" s="1">
        <v>8.7345899999999993E-5</v>
      </c>
      <c r="Y74" s="1">
        <v>8.7546200000000006E-5</v>
      </c>
      <c r="Z74">
        <v>0</v>
      </c>
      <c r="AA74">
        <v>3</v>
      </c>
      <c r="AB74" s="1">
        <v>3.5055300000000003E-5</v>
      </c>
      <c r="AC74">
        <v>4.3153029000000002E-2</v>
      </c>
      <c r="AD74" s="1">
        <v>1.2936500000000001E-5</v>
      </c>
      <c r="AE74" s="1">
        <v>1.29671E-5</v>
      </c>
      <c r="AF74">
        <v>0</v>
      </c>
      <c r="AG74">
        <v>4</v>
      </c>
      <c r="AH74">
        <v>1.1074299999999999E-4</v>
      </c>
      <c r="AI74">
        <v>0.13632433899999999</v>
      </c>
      <c r="AJ74">
        <v>3.80508E-4</v>
      </c>
      <c r="AK74">
        <v>3.81345E-4</v>
      </c>
      <c r="AL74">
        <v>0</v>
      </c>
      <c r="AM74">
        <v>5</v>
      </c>
      <c r="AN74">
        <v>3.2346799999999999E-4</v>
      </c>
      <c r="AO74">
        <v>0.39818932200000001</v>
      </c>
      <c r="AP74">
        <v>7.8157929999999997E-3</v>
      </c>
      <c r="AQ74">
        <v>7.829585E-3</v>
      </c>
      <c r="AR74" s="1">
        <v>2.86043E-5</v>
      </c>
      <c r="AS74">
        <v>6</v>
      </c>
      <c r="AT74">
        <v>8.1344900000000005E-4</v>
      </c>
      <c r="AU74">
        <v>1.0013557479999999</v>
      </c>
      <c r="AV74">
        <v>8.0476073999999995E-2</v>
      </c>
      <c r="AW74">
        <v>8.0550942E-2</v>
      </c>
      <c r="AX74">
        <v>0.15911444599999999</v>
      </c>
      <c r="AY74">
        <f t="shared" si="9"/>
        <v>5.6179775280898881E-4</v>
      </c>
      <c r="AZ74">
        <f t="shared" si="10"/>
        <v>-7.4868000000005708E-5</v>
      </c>
      <c r="BA74">
        <f t="shared" si="11"/>
        <v>5.605217424000855E-9</v>
      </c>
      <c r="BC74">
        <f t="shared" si="16"/>
        <v>89</v>
      </c>
      <c r="BD74">
        <f t="shared" si="12"/>
        <v>-7.8638371999999998E-2</v>
      </c>
      <c r="BE74">
        <f t="shared" si="13"/>
        <v>6.1839935508103839E-3</v>
      </c>
      <c r="BH74">
        <f t="shared" si="14"/>
        <v>7.4868000000005708E-5</v>
      </c>
      <c r="BK74">
        <f t="shared" si="15"/>
        <v>7.8638371999999998E-2</v>
      </c>
    </row>
    <row r="75" spans="1:63">
      <c r="A75" t="s">
        <v>167</v>
      </c>
      <c r="B75">
        <v>3</v>
      </c>
      <c r="C75">
        <v>-1</v>
      </c>
      <c r="D75" s="1">
        <v>5.9604600000000002E-8</v>
      </c>
      <c r="E75" s="1">
        <v>7.3373299999999998E-5</v>
      </c>
      <c r="F75" s="1">
        <v>6.5725199999999994E-14</v>
      </c>
      <c r="G75" s="1">
        <v>6.5836200000000003E-14</v>
      </c>
      <c r="H75">
        <v>0</v>
      </c>
      <c r="I75">
        <v>0</v>
      </c>
      <c r="J75" s="1">
        <v>4.4379399999999997E-9</v>
      </c>
      <c r="K75" s="1">
        <v>5.4631100000000001E-6</v>
      </c>
      <c r="L75" s="1">
        <v>-2.1760400000000001E-14</v>
      </c>
      <c r="M75">
        <v>0</v>
      </c>
      <c r="N75">
        <v>0</v>
      </c>
      <c r="O75">
        <v>1</v>
      </c>
      <c r="P75" s="1">
        <v>9.3715599999999995E-7</v>
      </c>
      <c r="Q75">
        <v>1.1536389999999999E-3</v>
      </c>
      <c r="R75" s="1">
        <v>2.5504900000000001E-10</v>
      </c>
      <c r="S75" s="1">
        <v>2.5567200000000002E-10</v>
      </c>
      <c r="T75">
        <v>0</v>
      </c>
      <c r="U75">
        <v>2</v>
      </c>
      <c r="V75">
        <v>1.2721799999999999E-4</v>
      </c>
      <c r="W75">
        <v>0.15660580599999999</v>
      </c>
      <c r="X75">
        <v>5.68232E-4</v>
      </c>
      <c r="Y75">
        <v>5.6946099999999995E-4</v>
      </c>
      <c r="Z75">
        <v>0</v>
      </c>
      <c r="AA75">
        <v>3</v>
      </c>
      <c r="AB75">
        <v>2.7625600000000001E-4</v>
      </c>
      <c r="AC75">
        <v>0.34007123</v>
      </c>
      <c r="AD75">
        <v>5.0809380000000001E-3</v>
      </c>
      <c r="AE75">
        <v>5.0903739999999999E-3</v>
      </c>
      <c r="AF75" s="1">
        <v>5.2382699999999997E-7</v>
      </c>
      <c r="AG75">
        <v>4</v>
      </c>
      <c r="AH75">
        <v>2.0864500000000001E-4</v>
      </c>
      <c r="AI75">
        <v>0.25684215399999999</v>
      </c>
      <c r="AJ75">
        <v>2.327389E-3</v>
      </c>
      <c r="AK75">
        <v>2.332027E-3</v>
      </c>
      <c r="AL75" s="1">
        <v>5.6731299999999997E-12</v>
      </c>
      <c r="AM75">
        <v>5</v>
      </c>
      <c r="AN75">
        <v>4.7425499999999998E-4</v>
      </c>
      <c r="AO75">
        <v>0.58380758799999999</v>
      </c>
      <c r="AP75">
        <v>2.1513997999999999E-2</v>
      </c>
      <c r="AQ75">
        <v>2.1545926E-2</v>
      </c>
      <c r="AR75">
        <v>7.6134449999999999E-3</v>
      </c>
      <c r="AS75">
        <v>6</v>
      </c>
      <c r="AT75">
        <v>8.1344900000000005E-4</v>
      </c>
      <c r="AU75">
        <v>1.0013557479999999</v>
      </c>
      <c r="AV75">
        <v>8.0476073999999995E-2</v>
      </c>
      <c r="AW75">
        <v>8.0550942E-2</v>
      </c>
      <c r="AX75">
        <v>0.15911444599999999</v>
      </c>
      <c r="AY75">
        <f t="shared" si="9"/>
        <v>5.6818181818181826E-4</v>
      </c>
      <c r="AZ75">
        <f t="shared" si="10"/>
        <v>-7.4868000000005708E-5</v>
      </c>
      <c r="BA75">
        <f t="shared" si="11"/>
        <v>5.605217424000855E-9</v>
      </c>
      <c r="BC75">
        <f t="shared" si="16"/>
        <v>88</v>
      </c>
      <c r="BD75">
        <f t="shared" si="12"/>
        <v>-7.8638371999999998E-2</v>
      </c>
      <c r="BE75">
        <f t="shared" si="13"/>
        <v>6.1839935508103839E-3</v>
      </c>
      <c r="BH75">
        <f t="shared" si="14"/>
        <v>7.4868000000005708E-5</v>
      </c>
      <c r="BK75">
        <f t="shared" si="15"/>
        <v>7.8638371999999998E-2</v>
      </c>
    </row>
    <row r="76" spans="1:63">
      <c r="A76" t="s">
        <v>37</v>
      </c>
      <c r="B76">
        <v>2</v>
      </c>
      <c r="C76">
        <v>-1</v>
      </c>
      <c r="D76" s="1">
        <v>5.9604600000000002E-8</v>
      </c>
      <c r="E76" s="1">
        <v>7.3373299999999998E-5</v>
      </c>
      <c r="F76" s="1">
        <v>2.6894999999999999E-9</v>
      </c>
      <c r="G76" s="1">
        <v>2.6916899999999998E-9</v>
      </c>
      <c r="H76">
        <v>0</v>
      </c>
      <c r="I76">
        <v>0</v>
      </c>
      <c r="J76" s="1">
        <v>5.0023599999999997E-9</v>
      </c>
      <c r="K76" s="1">
        <v>6.1578999999999999E-6</v>
      </c>
      <c r="L76" s="1">
        <v>1.8992000000000001E-11</v>
      </c>
      <c r="M76" s="1">
        <v>1.8959799999999999E-11</v>
      </c>
      <c r="N76">
        <v>0</v>
      </c>
      <c r="O76">
        <v>1</v>
      </c>
      <c r="P76" s="1">
        <v>1.6956299999999999E-7</v>
      </c>
      <c r="Q76">
        <v>2.0873199999999999E-4</v>
      </c>
      <c r="R76" s="1">
        <v>2.17639E-8</v>
      </c>
      <c r="S76" s="1">
        <v>2.1781499999999999E-8</v>
      </c>
      <c r="T76">
        <v>0</v>
      </c>
      <c r="U76">
        <v>2</v>
      </c>
      <c r="V76" s="1">
        <v>6.6383099999999998E-5</v>
      </c>
      <c r="W76">
        <v>8.1717584999999995E-2</v>
      </c>
      <c r="X76">
        <v>3.1601440000000001E-3</v>
      </c>
      <c r="Y76">
        <v>3.1624399999999999E-3</v>
      </c>
      <c r="Z76">
        <v>0</v>
      </c>
      <c r="AA76">
        <v>3</v>
      </c>
      <c r="AB76">
        <v>1.21334E-4</v>
      </c>
      <c r="AC76">
        <v>0.14936256000000001</v>
      </c>
      <c r="AD76">
        <v>1.0097039E-2</v>
      </c>
      <c r="AE76">
        <v>1.0103678E-2</v>
      </c>
      <c r="AF76" s="1">
        <v>6.1393999999999997E-9</v>
      </c>
      <c r="AG76">
        <v>4</v>
      </c>
      <c r="AH76" s="1">
        <v>9.5738999999999999E-5</v>
      </c>
      <c r="AI76">
        <v>0.11785475400000001</v>
      </c>
      <c r="AJ76">
        <v>6.4181660000000003E-3</v>
      </c>
      <c r="AK76">
        <v>6.4225899999999997E-3</v>
      </c>
      <c r="AL76" s="1">
        <v>3.5527099999999999E-14</v>
      </c>
      <c r="AM76">
        <v>5</v>
      </c>
      <c r="AN76">
        <v>1.30662E-4</v>
      </c>
      <c r="AO76">
        <v>0.16084494799999999</v>
      </c>
      <c r="AP76">
        <v>1.1621154E-2</v>
      </c>
      <c r="AQ76">
        <v>1.1628662999999999E-2</v>
      </c>
      <c r="AR76" s="1">
        <v>9.0506300000000006E-8</v>
      </c>
      <c r="AS76">
        <v>6</v>
      </c>
      <c r="AT76">
        <v>4.0672499999999998E-4</v>
      </c>
      <c r="AU76">
        <v>0.50067787399999997</v>
      </c>
      <c r="AV76">
        <v>9.0378822999999997E-2</v>
      </c>
      <c r="AW76">
        <v>9.0409656000000005E-2</v>
      </c>
      <c r="AX76">
        <v>0.15921292100000001</v>
      </c>
      <c r="AY76">
        <f t="shared" si="9"/>
        <v>5.7471264367816091E-4</v>
      </c>
      <c r="AZ76">
        <f t="shared" si="10"/>
        <v>-3.0833000000007882E-5</v>
      </c>
      <c r="BA76">
        <f t="shared" si="11"/>
        <v>9.5067388900048597E-10</v>
      </c>
      <c r="BC76">
        <f t="shared" si="16"/>
        <v>87</v>
      </c>
      <c r="BD76">
        <f t="shared" si="12"/>
        <v>-6.883409800000001E-2</v>
      </c>
      <c r="BE76">
        <f t="shared" si="13"/>
        <v>4.7381330474736052E-3</v>
      </c>
      <c r="BH76">
        <f t="shared" si="14"/>
        <v>3.0833000000007882E-5</v>
      </c>
      <c r="BK76">
        <f t="shared" si="15"/>
        <v>6.883409800000001E-2</v>
      </c>
    </row>
    <row r="77" spans="1:63">
      <c r="A77" t="s">
        <v>105</v>
      </c>
      <c r="B77">
        <v>2</v>
      </c>
      <c r="C77">
        <v>-1</v>
      </c>
      <c r="D77" s="1">
        <v>5.9604600000000002E-8</v>
      </c>
      <c r="E77" s="1">
        <v>7.3373299999999998E-5</v>
      </c>
      <c r="F77" s="1">
        <v>2.6894999999999999E-9</v>
      </c>
      <c r="G77" s="1">
        <v>2.6916899999999998E-9</v>
      </c>
      <c r="H77">
        <v>0</v>
      </c>
      <c r="I77">
        <v>0</v>
      </c>
      <c r="J77" s="1">
        <v>6.6983100000000002E-9</v>
      </c>
      <c r="K77" s="1">
        <v>8.2456299999999999E-6</v>
      </c>
      <c r="L77" s="1">
        <v>3.3928599999999999E-11</v>
      </c>
      <c r="M77" s="1">
        <v>3.3995000000000001E-11</v>
      </c>
      <c r="N77">
        <v>0</v>
      </c>
      <c r="O77">
        <v>1</v>
      </c>
      <c r="P77" s="1">
        <v>4.0727799999999998E-7</v>
      </c>
      <c r="Q77">
        <v>5.0135999999999996E-4</v>
      </c>
      <c r="R77" s="1">
        <v>1.2553699999999999E-7</v>
      </c>
      <c r="S77" s="1">
        <v>1.25639E-7</v>
      </c>
      <c r="T77">
        <v>0</v>
      </c>
      <c r="U77">
        <v>2</v>
      </c>
      <c r="V77" s="1">
        <v>5.3429900000000002E-5</v>
      </c>
      <c r="W77">
        <v>6.5772237999999997E-2</v>
      </c>
      <c r="X77">
        <v>2.068912E-3</v>
      </c>
      <c r="Y77">
        <v>2.0704489999999998E-3</v>
      </c>
      <c r="Z77">
        <v>0</v>
      </c>
      <c r="AA77">
        <v>3</v>
      </c>
      <c r="AB77" s="1">
        <v>6.0421699999999998E-5</v>
      </c>
      <c r="AC77">
        <v>7.4379114999999996E-2</v>
      </c>
      <c r="AD77">
        <v>2.6307850000000001E-3</v>
      </c>
      <c r="AE77">
        <v>2.6327159999999998E-3</v>
      </c>
      <c r="AF77">
        <v>0</v>
      </c>
      <c r="AG77">
        <v>4</v>
      </c>
      <c r="AH77" s="1">
        <v>8.5338099999999995E-5</v>
      </c>
      <c r="AI77">
        <v>0.105051203</v>
      </c>
      <c r="AJ77">
        <v>5.1426320000000003E-3</v>
      </c>
      <c r="AK77">
        <v>5.1462440000000003E-3</v>
      </c>
      <c r="AL77">
        <v>0</v>
      </c>
      <c r="AM77">
        <v>5</v>
      </c>
      <c r="AN77">
        <v>3.6133699999999999E-4</v>
      </c>
      <c r="AO77">
        <v>0.44480578100000001</v>
      </c>
      <c r="AP77">
        <v>7.3924931999999999E-2</v>
      </c>
      <c r="AQ77">
        <v>7.3953542999999997E-2</v>
      </c>
      <c r="AR77">
        <v>0.10590142600000001</v>
      </c>
      <c r="AS77">
        <v>6</v>
      </c>
      <c r="AT77">
        <v>4.0672499999999998E-4</v>
      </c>
      <c r="AU77">
        <v>0.50067787399999997</v>
      </c>
      <c r="AV77">
        <v>9.0378822999999997E-2</v>
      </c>
      <c r="AW77">
        <v>9.0409656000000005E-2</v>
      </c>
      <c r="AX77">
        <v>0.15921292100000001</v>
      </c>
      <c r="AY77">
        <f t="shared" si="9"/>
        <v>5.8139534883720929E-4</v>
      </c>
      <c r="AZ77">
        <f t="shared" si="10"/>
        <v>-3.0833000000007882E-5</v>
      </c>
      <c r="BA77">
        <f t="shared" si="11"/>
        <v>9.5067388900048597E-10</v>
      </c>
      <c r="BC77">
        <f t="shared" si="16"/>
        <v>86</v>
      </c>
      <c r="BD77">
        <f t="shared" si="12"/>
        <v>-6.883409800000001E-2</v>
      </c>
      <c r="BE77">
        <f t="shared" si="13"/>
        <v>4.7381330474736052E-3</v>
      </c>
      <c r="BH77">
        <f t="shared" si="14"/>
        <v>3.0833000000007882E-5</v>
      </c>
      <c r="BK77">
        <f t="shared" si="15"/>
        <v>6.883409800000001E-2</v>
      </c>
    </row>
    <row r="78" spans="1:63">
      <c r="A78" t="s">
        <v>107</v>
      </c>
      <c r="B78">
        <v>2</v>
      </c>
      <c r="C78">
        <v>-1</v>
      </c>
      <c r="D78" s="1">
        <v>5.9604600000000002E-8</v>
      </c>
      <c r="E78" s="1">
        <v>7.3373299999999998E-5</v>
      </c>
      <c r="F78" s="1">
        <v>2.6894999999999999E-9</v>
      </c>
      <c r="G78" s="1">
        <v>2.6916899999999998E-9</v>
      </c>
      <c r="H78">
        <v>0</v>
      </c>
      <c r="I78">
        <v>0</v>
      </c>
      <c r="J78" s="1">
        <v>1.18421E-8</v>
      </c>
      <c r="K78" s="1">
        <v>1.4577600000000001E-5</v>
      </c>
      <c r="L78" s="1">
        <v>1.06232E-10</v>
      </c>
      <c r="M78" s="1">
        <v>1.06252E-10</v>
      </c>
      <c r="N78">
        <v>0</v>
      </c>
      <c r="O78">
        <v>1</v>
      </c>
      <c r="P78" s="1">
        <v>5.3229800000000002E-7</v>
      </c>
      <c r="Q78">
        <v>6.5525800000000003E-4</v>
      </c>
      <c r="R78" s="1">
        <v>2.14414E-7</v>
      </c>
      <c r="S78" s="1">
        <v>2.1458799999999999E-7</v>
      </c>
      <c r="T78">
        <v>0</v>
      </c>
      <c r="U78">
        <v>2</v>
      </c>
      <c r="V78" s="1">
        <v>3.5055699999999997E-5</v>
      </c>
      <c r="W78">
        <v>4.3153544000000002E-2</v>
      </c>
      <c r="X78">
        <v>9.0406199999999996E-4</v>
      </c>
      <c r="Y78">
        <v>9.0475500000000003E-4</v>
      </c>
      <c r="Z78">
        <v>0</v>
      </c>
      <c r="AA78">
        <v>3</v>
      </c>
      <c r="AB78" s="1">
        <v>7.7491399999999995E-5</v>
      </c>
      <c r="AC78">
        <v>9.5391881999999997E-2</v>
      </c>
      <c r="AD78">
        <v>4.2675150000000004E-3</v>
      </c>
      <c r="AE78">
        <v>4.2705549999999997E-3</v>
      </c>
      <c r="AF78">
        <v>0</v>
      </c>
      <c r="AG78">
        <v>4</v>
      </c>
      <c r="AH78" s="1">
        <v>6.7003199999999996E-5</v>
      </c>
      <c r="AI78">
        <v>8.2480880000000006E-2</v>
      </c>
      <c r="AJ78">
        <v>3.217831E-3</v>
      </c>
      <c r="AK78">
        <v>3.220166E-3</v>
      </c>
      <c r="AL78">
        <v>0</v>
      </c>
      <c r="AM78">
        <v>5</v>
      </c>
      <c r="AN78">
        <v>2.7100300000000002E-4</v>
      </c>
      <c r="AO78">
        <v>0.333604336</v>
      </c>
      <c r="AP78">
        <v>4.4668078E-2</v>
      </c>
      <c r="AQ78">
        <v>4.4689663999999997E-2</v>
      </c>
      <c r="AR78">
        <v>2.2852668999999999E-2</v>
      </c>
      <c r="AS78">
        <v>6</v>
      </c>
      <c r="AT78">
        <v>4.0672499999999998E-4</v>
      </c>
      <c r="AU78">
        <v>0.50067787399999997</v>
      </c>
      <c r="AV78">
        <v>9.0378822999999997E-2</v>
      </c>
      <c r="AW78">
        <v>9.0409656000000005E-2</v>
      </c>
      <c r="AX78">
        <v>0.15921292100000001</v>
      </c>
      <c r="AY78">
        <f t="shared" si="9"/>
        <v>5.8823529411764712E-4</v>
      </c>
      <c r="AZ78">
        <f t="shared" si="10"/>
        <v>-3.0833000000007882E-5</v>
      </c>
      <c r="BA78">
        <f t="shared" si="11"/>
        <v>9.5067388900048597E-10</v>
      </c>
      <c r="BC78">
        <f t="shared" si="16"/>
        <v>85</v>
      </c>
      <c r="BD78">
        <f t="shared" si="12"/>
        <v>-6.883409800000001E-2</v>
      </c>
      <c r="BE78">
        <f t="shared" si="13"/>
        <v>4.7381330474736052E-3</v>
      </c>
      <c r="BH78">
        <f t="shared" si="14"/>
        <v>3.0833000000007882E-5</v>
      </c>
      <c r="BK78">
        <f t="shared" si="15"/>
        <v>6.883409800000001E-2</v>
      </c>
    </row>
    <row r="79" spans="1:63">
      <c r="A79" t="s">
        <v>119</v>
      </c>
      <c r="B79">
        <v>2</v>
      </c>
      <c r="C79">
        <v>-1</v>
      </c>
      <c r="D79" s="1">
        <v>5.9604600000000002E-8</v>
      </c>
      <c r="E79" s="1">
        <v>7.3373299999999998E-5</v>
      </c>
      <c r="F79" s="1">
        <v>2.6894999999999999E-9</v>
      </c>
      <c r="G79" s="1">
        <v>2.6916899999999998E-9</v>
      </c>
      <c r="H79">
        <v>0</v>
      </c>
      <c r="I79">
        <v>0</v>
      </c>
      <c r="J79" s="1">
        <v>6.8806800000000004E-8</v>
      </c>
      <c r="K79" s="1">
        <v>8.4701099999999994E-5</v>
      </c>
      <c r="L79" s="1">
        <v>3.5839799999999999E-9</v>
      </c>
      <c r="M79" s="1">
        <v>3.58694E-9</v>
      </c>
      <c r="N79">
        <v>0</v>
      </c>
      <c r="O79">
        <v>1</v>
      </c>
      <c r="P79" s="1">
        <v>2.1160199999999999E-7</v>
      </c>
      <c r="Q79">
        <v>2.6048199999999998E-4</v>
      </c>
      <c r="R79" s="1">
        <v>3.3891899999999998E-8</v>
      </c>
      <c r="S79" s="1">
        <v>3.3919500000000001E-8</v>
      </c>
      <c r="T79">
        <v>0</v>
      </c>
      <c r="U79">
        <v>2</v>
      </c>
      <c r="V79" s="1">
        <v>4.3955600000000003E-5</v>
      </c>
      <c r="W79">
        <v>5.4109365999999999E-2</v>
      </c>
      <c r="X79">
        <v>1.411095E-3</v>
      </c>
      <c r="Y79">
        <v>1.41216E-3</v>
      </c>
      <c r="Z79">
        <v>0</v>
      </c>
      <c r="AA79">
        <v>3</v>
      </c>
      <c r="AB79">
        <v>1.59853E-4</v>
      </c>
      <c r="AC79">
        <v>0.196778602</v>
      </c>
      <c r="AD79">
        <v>1.6988633E-2</v>
      </c>
      <c r="AE79">
        <v>1.6999012000000001E-2</v>
      </c>
      <c r="AF79" s="1">
        <v>2.2276299999999999E-5</v>
      </c>
      <c r="AG79">
        <v>4</v>
      </c>
      <c r="AH79">
        <v>3.0762200000000002E-4</v>
      </c>
      <c r="AI79">
        <v>0.37868259700000001</v>
      </c>
      <c r="AJ79">
        <v>5.5904482999999998E-2</v>
      </c>
      <c r="AK79">
        <v>5.5929274000000001E-2</v>
      </c>
      <c r="AL79">
        <v>5.0373921000000002E-2</v>
      </c>
      <c r="AM79">
        <v>5</v>
      </c>
      <c r="AN79">
        <v>1.93573E-4</v>
      </c>
      <c r="AO79">
        <v>0.23828881099999999</v>
      </c>
      <c r="AP79">
        <v>2.4245426E-2</v>
      </c>
      <c r="AQ79">
        <v>2.4259271999999998E-2</v>
      </c>
      <c r="AR79">
        <v>6.9382600000000003E-4</v>
      </c>
      <c r="AS79">
        <v>6</v>
      </c>
      <c r="AT79">
        <v>4.0672499999999998E-4</v>
      </c>
      <c r="AU79">
        <v>0.50067787399999997</v>
      </c>
      <c r="AV79">
        <v>9.0378822999999997E-2</v>
      </c>
      <c r="AW79">
        <v>9.0409656000000005E-2</v>
      </c>
      <c r="AX79">
        <v>0.15921292100000001</v>
      </c>
      <c r="AY79">
        <f t="shared" si="9"/>
        <v>5.9523809523809529E-4</v>
      </c>
      <c r="AZ79">
        <f t="shared" si="10"/>
        <v>-3.0833000000007882E-5</v>
      </c>
      <c r="BA79">
        <f t="shared" si="11"/>
        <v>9.5067388900048597E-10</v>
      </c>
      <c r="BC79">
        <f t="shared" si="16"/>
        <v>84</v>
      </c>
      <c r="BD79">
        <f t="shared" si="12"/>
        <v>-6.883409800000001E-2</v>
      </c>
      <c r="BE79">
        <f t="shared" si="13"/>
        <v>4.7381330474736052E-3</v>
      </c>
      <c r="BH79">
        <f t="shared" si="14"/>
        <v>3.0833000000007882E-5</v>
      </c>
      <c r="BK79">
        <f t="shared" si="15"/>
        <v>6.883409800000001E-2</v>
      </c>
    </row>
    <row r="80" spans="1:63">
      <c r="A80" t="s">
        <v>157</v>
      </c>
      <c r="B80">
        <v>2</v>
      </c>
      <c r="C80">
        <v>-1</v>
      </c>
      <c r="D80" s="1">
        <v>5.9604600000000002E-8</v>
      </c>
      <c r="E80" s="1">
        <v>7.3373299999999998E-5</v>
      </c>
      <c r="F80" s="1">
        <v>2.6894999999999999E-9</v>
      </c>
      <c r="G80" s="1">
        <v>2.6916899999999998E-9</v>
      </c>
      <c r="H80">
        <v>0</v>
      </c>
      <c r="I80">
        <v>0</v>
      </c>
      <c r="J80" s="1">
        <v>3.1428399999999998E-7</v>
      </c>
      <c r="K80">
        <v>3.8688299999999998E-4</v>
      </c>
      <c r="L80" s="1">
        <v>7.4759300000000004E-8</v>
      </c>
      <c r="M80" s="1">
        <v>7.4820000000000004E-8</v>
      </c>
      <c r="N80">
        <v>0</v>
      </c>
      <c r="O80">
        <v>1</v>
      </c>
      <c r="P80" s="1">
        <v>4.17005E-6</v>
      </c>
      <c r="Q80">
        <v>5.133337E-3</v>
      </c>
      <c r="R80" s="1">
        <v>1.312E-5</v>
      </c>
      <c r="S80" s="1">
        <v>1.3130599999999999E-5</v>
      </c>
      <c r="T80">
        <v>0</v>
      </c>
      <c r="U80">
        <v>2</v>
      </c>
      <c r="V80">
        <v>2.05207E-4</v>
      </c>
      <c r="W80">
        <v>0.25260955800000001</v>
      </c>
      <c r="X80">
        <v>2.6994035999999999E-2</v>
      </c>
      <c r="Y80">
        <v>2.7009087000000001E-2</v>
      </c>
      <c r="Z80">
        <v>1.541766E-3</v>
      </c>
      <c r="AA80">
        <v>3</v>
      </c>
      <c r="AB80">
        <v>4.6205999999999998E-4</v>
      </c>
      <c r="AC80">
        <v>0.56879559499999999</v>
      </c>
      <c r="AD80">
        <v>0.111704894</v>
      </c>
      <c r="AE80">
        <v>0.111736998</v>
      </c>
      <c r="AF80">
        <v>0.224090438</v>
      </c>
      <c r="AG80">
        <v>4</v>
      </c>
      <c r="AH80">
        <v>2.3840499999999999E-4</v>
      </c>
      <c r="AI80">
        <v>0.29347637599999998</v>
      </c>
      <c r="AJ80">
        <v>3.5479124000000001E-2</v>
      </c>
      <c r="AK80">
        <v>3.5497559999999997E-2</v>
      </c>
      <c r="AL80">
        <v>8.0200170000000008E-3</v>
      </c>
      <c r="AM80">
        <v>5</v>
      </c>
      <c r="AN80">
        <v>2.43902E-4</v>
      </c>
      <c r="AO80">
        <v>0.30024390200000001</v>
      </c>
      <c r="AP80">
        <v>3.6971551999999998E-2</v>
      </c>
      <c r="AQ80">
        <v>3.6990534999999998E-2</v>
      </c>
      <c r="AR80">
        <v>9.8715639999999993E-3</v>
      </c>
      <c r="AS80">
        <v>6</v>
      </c>
      <c r="AT80">
        <v>4.0672499999999998E-4</v>
      </c>
      <c r="AU80">
        <v>0.50067787399999997</v>
      </c>
      <c r="AV80">
        <v>9.0378822999999997E-2</v>
      </c>
      <c r="AW80">
        <v>9.0409656000000005E-2</v>
      </c>
      <c r="AX80">
        <v>0.15921292100000001</v>
      </c>
      <c r="AY80">
        <f t="shared" si="9"/>
        <v>6.0240963855421692E-4</v>
      </c>
      <c r="AZ80">
        <f t="shared" si="10"/>
        <v>-3.0833000000007882E-5</v>
      </c>
      <c r="BA80">
        <f t="shared" si="11"/>
        <v>9.5067388900048597E-10</v>
      </c>
      <c r="BC80">
        <f t="shared" si="16"/>
        <v>83</v>
      </c>
      <c r="BD80">
        <f t="shared" si="12"/>
        <v>-6.883409800000001E-2</v>
      </c>
      <c r="BE80">
        <f t="shared" si="13"/>
        <v>4.7381330474736052E-3</v>
      </c>
      <c r="BH80">
        <f t="shared" si="14"/>
        <v>3.0833000000007882E-5</v>
      </c>
      <c r="BK80">
        <f t="shared" si="15"/>
        <v>6.883409800000001E-2</v>
      </c>
    </row>
    <row r="81" spans="1:63">
      <c r="A81" t="s">
        <v>64</v>
      </c>
      <c r="B81">
        <v>2</v>
      </c>
      <c r="C81">
        <v>-1</v>
      </c>
      <c r="D81" s="1">
        <v>5.9604600000000002E-8</v>
      </c>
      <c r="E81" s="1">
        <v>7.3373299999999998E-5</v>
      </c>
      <c r="F81" s="1">
        <v>2.6894999999999999E-9</v>
      </c>
      <c r="G81" s="1">
        <v>2.6916899999999998E-9</v>
      </c>
      <c r="H81">
        <v>0</v>
      </c>
      <c r="I81">
        <v>0</v>
      </c>
      <c r="J81" s="1">
        <v>4.7552000000000001E-8</v>
      </c>
      <c r="K81" s="1">
        <v>5.8536499999999998E-5</v>
      </c>
      <c r="L81" s="1">
        <v>1.71182E-9</v>
      </c>
      <c r="M81" s="1">
        <v>1.71319E-9</v>
      </c>
      <c r="N81">
        <v>0</v>
      </c>
      <c r="O81">
        <v>1</v>
      </c>
      <c r="P81" s="1">
        <v>2.6248699999999999E-8</v>
      </c>
      <c r="Q81" s="1">
        <v>3.2312099999999998E-5</v>
      </c>
      <c r="R81" s="1">
        <v>5.2157400000000002E-10</v>
      </c>
      <c r="S81" s="1">
        <v>5.2202599999999997E-10</v>
      </c>
      <c r="T81">
        <v>0</v>
      </c>
      <c r="U81">
        <v>2</v>
      </c>
      <c r="V81" s="1">
        <v>3.5692500000000002E-6</v>
      </c>
      <c r="W81">
        <v>4.3937480000000003E-3</v>
      </c>
      <c r="X81" s="1">
        <v>9.6165099999999992E-6</v>
      </c>
      <c r="Y81" s="1">
        <v>9.6242800000000006E-6</v>
      </c>
      <c r="Z81">
        <v>0</v>
      </c>
      <c r="AA81">
        <v>3</v>
      </c>
      <c r="AB81" s="1">
        <v>6.05341E-5</v>
      </c>
      <c r="AC81">
        <v>7.4517532999999997E-2</v>
      </c>
      <c r="AD81">
        <v>2.6403440000000002E-3</v>
      </c>
      <c r="AE81">
        <v>2.6422820000000001E-3</v>
      </c>
      <c r="AF81">
        <v>0</v>
      </c>
      <c r="AG81">
        <v>4</v>
      </c>
      <c r="AH81">
        <v>1.2468200000000001E-4</v>
      </c>
      <c r="AI81">
        <v>0.15348390000000001</v>
      </c>
      <c r="AJ81">
        <v>1.0633101000000001E-2</v>
      </c>
      <c r="AK81">
        <v>1.0640049E-2</v>
      </c>
      <c r="AL81" s="1">
        <v>1.7337199999999999E-8</v>
      </c>
      <c r="AM81">
        <v>5</v>
      </c>
      <c r="AN81">
        <v>2.2172899999999999E-4</v>
      </c>
      <c r="AO81">
        <v>0.272949002</v>
      </c>
      <c r="AP81">
        <v>3.1101535E-2</v>
      </c>
      <c r="AQ81">
        <v>3.1118285999999998E-2</v>
      </c>
      <c r="AR81">
        <v>3.8576790000000001E-3</v>
      </c>
      <c r="AS81">
        <v>6</v>
      </c>
      <c r="AT81">
        <v>4.3383899999999999E-4</v>
      </c>
      <c r="AU81">
        <v>0.53405639900000001</v>
      </c>
      <c r="AV81">
        <v>0.100670437</v>
      </c>
      <c r="AW81">
        <v>0.1007021</v>
      </c>
      <c r="AX81">
        <v>0.19137512300000001</v>
      </c>
      <c r="AY81">
        <f t="shared" si="9"/>
        <v>6.0975609756097561E-4</v>
      </c>
      <c r="AZ81">
        <f t="shared" si="10"/>
        <v>-3.1663000000001218E-5</v>
      </c>
      <c r="BA81">
        <f t="shared" si="11"/>
        <v>1.0025455690000771E-9</v>
      </c>
      <c r="BC81">
        <f t="shared" si="16"/>
        <v>82</v>
      </c>
      <c r="BD81">
        <f t="shared" si="12"/>
        <v>-9.0704686000000007E-2</v>
      </c>
      <c r="BE81">
        <f t="shared" si="13"/>
        <v>8.2273400623585971E-3</v>
      </c>
      <c r="BH81">
        <f t="shared" si="14"/>
        <v>3.1663000000001218E-5</v>
      </c>
      <c r="BK81">
        <f t="shared" si="15"/>
        <v>9.0704686000000007E-2</v>
      </c>
    </row>
    <row r="82" spans="1:63">
      <c r="A82" t="s">
        <v>112</v>
      </c>
      <c r="B82">
        <v>2</v>
      </c>
      <c r="C82">
        <v>-1</v>
      </c>
      <c r="D82" s="1">
        <v>5.9604600000000002E-8</v>
      </c>
      <c r="E82" s="1">
        <v>7.3373299999999998E-5</v>
      </c>
      <c r="F82" s="1">
        <v>2.6894999999999999E-9</v>
      </c>
      <c r="G82" s="1">
        <v>2.6916899999999998E-9</v>
      </c>
      <c r="H82">
        <v>0</v>
      </c>
      <c r="I82">
        <v>0</v>
      </c>
      <c r="J82" s="1">
        <v>4.6154599999999997E-9</v>
      </c>
      <c r="K82" s="1">
        <v>5.6816300000000004E-6</v>
      </c>
      <c r="L82" s="1">
        <v>1.6164800000000001E-11</v>
      </c>
      <c r="M82" s="1">
        <v>1.61404E-11</v>
      </c>
      <c r="N82">
        <v>0</v>
      </c>
      <c r="O82">
        <v>1</v>
      </c>
      <c r="P82" s="1">
        <v>1.6141999999999999E-6</v>
      </c>
      <c r="Q82">
        <v>1.9870819999999998E-3</v>
      </c>
      <c r="R82" s="1">
        <v>1.97004E-6</v>
      </c>
      <c r="S82" s="1">
        <v>1.9716299999999999E-6</v>
      </c>
      <c r="T82">
        <v>0</v>
      </c>
      <c r="U82">
        <v>2</v>
      </c>
      <c r="V82">
        <v>1.13606E-4</v>
      </c>
      <c r="W82">
        <v>0.13984934700000001</v>
      </c>
      <c r="X82">
        <v>8.9073420000000004E-3</v>
      </c>
      <c r="Y82">
        <v>8.9132840000000005E-3</v>
      </c>
      <c r="Z82" s="1">
        <v>3.84372E-10</v>
      </c>
      <c r="AA82">
        <v>3</v>
      </c>
      <c r="AB82">
        <v>1.7710100000000001E-4</v>
      </c>
      <c r="AC82">
        <v>0.218010867</v>
      </c>
      <c r="AD82">
        <v>2.0564974999999999E-2</v>
      </c>
      <c r="AE82">
        <v>2.0577116999999999E-2</v>
      </c>
      <c r="AF82">
        <v>1.66892E-4</v>
      </c>
      <c r="AG82">
        <v>4</v>
      </c>
      <c r="AH82">
        <v>2.8950999999999998E-4</v>
      </c>
      <c r="AI82">
        <v>0.35638704900000001</v>
      </c>
      <c r="AJ82">
        <v>5.0232420999999999E-2</v>
      </c>
      <c r="AK82">
        <v>5.0255678999999998E-2</v>
      </c>
      <c r="AL82">
        <v>3.5423173000000002E-2</v>
      </c>
      <c r="AM82">
        <v>5</v>
      </c>
      <c r="AN82">
        <v>1.68374E-4</v>
      </c>
      <c r="AO82">
        <v>0.207268966</v>
      </c>
      <c r="AP82">
        <v>1.8719326000000001E-2</v>
      </c>
      <c r="AQ82">
        <v>1.8730571000000001E-2</v>
      </c>
      <c r="AR82" s="1">
        <v>6.5308299999999999E-5</v>
      </c>
      <c r="AS82">
        <v>6</v>
      </c>
      <c r="AT82">
        <v>4.3383899999999999E-4</v>
      </c>
      <c r="AU82">
        <v>0.53405639900000001</v>
      </c>
      <c r="AV82">
        <v>0.100670437</v>
      </c>
      <c r="AW82">
        <v>0.1007021</v>
      </c>
      <c r="AX82">
        <v>0.19137512300000001</v>
      </c>
      <c r="AY82">
        <f t="shared" si="9"/>
        <v>6.1728395061728394E-4</v>
      </c>
      <c r="AZ82">
        <f t="shared" si="10"/>
        <v>-3.1663000000001218E-5</v>
      </c>
      <c r="BA82">
        <f t="shared" si="11"/>
        <v>1.0025455690000771E-9</v>
      </c>
      <c r="BC82">
        <f t="shared" si="16"/>
        <v>81</v>
      </c>
      <c r="BD82">
        <f t="shared" si="12"/>
        <v>-9.0704686000000007E-2</v>
      </c>
      <c r="BE82">
        <f t="shared" si="13"/>
        <v>8.2273400623585971E-3</v>
      </c>
      <c r="BH82">
        <f t="shared" si="14"/>
        <v>3.1663000000001218E-5</v>
      </c>
      <c r="BK82">
        <f t="shared" si="15"/>
        <v>9.0704686000000007E-2</v>
      </c>
    </row>
    <row r="83" spans="1:63">
      <c r="A83" t="s">
        <v>178</v>
      </c>
      <c r="B83">
        <v>2</v>
      </c>
      <c r="C83">
        <v>-1</v>
      </c>
      <c r="D83" s="1">
        <v>5.9604600000000002E-8</v>
      </c>
      <c r="E83" s="1">
        <v>7.3373299999999998E-5</v>
      </c>
      <c r="F83" s="1">
        <v>2.6894999999999999E-9</v>
      </c>
      <c r="G83" s="1">
        <v>2.6916899999999998E-9</v>
      </c>
      <c r="H83">
        <v>0</v>
      </c>
      <c r="I83">
        <v>0</v>
      </c>
      <c r="J83" s="1">
        <v>3.2735799999999999E-8</v>
      </c>
      <c r="K83" s="1">
        <v>4.0297799999999999E-5</v>
      </c>
      <c r="L83" s="1">
        <v>8.1129100000000001E-10</v>
      </c>
      <c r="M83" s="1">
        <v>8.1193500000000005E-10</v>
      </c>
      <c r="N83">
        <v>0</v>
      </c>
      <c r="O83">
        <v>1</v>
      </c>
      <c r="P83" s="1">
        <v>2.2276299999999999E-7</v>
      </c>
      <c r="Q83">
        <v>2.74221E-4</v>
      </c>
      <c r="R83" s="1">
        <v>3.7561299999999998E-8</v>
      </c>
      <c r="S83" s="1">
        <v>3.7591799999999999E-8</v>
      </c>
      <c r="T83">
        <v>0</v>
      </c>
      <c r="U83">
        <v>2</v>
      </c>
      <c r="V83" s="1">
        <v>1.7031799999999998E-5</v>
      </c>
      <c r="W83">
        <v>2.0966090999999999E-2</v>
      </c>
      <c r="X83">
        <v>2.1656900000000001E-4</v>
      </c>
      <c r="Y83">
        <v>2.1673999999999999E-4</v>
      </c>
      <c r="Z83">
        <v>0</v>
      </c>
      <c r="AA83">
        <v>3</v>
      </c>
      <c r="AB83" s="1">
        <v>5.9042300000000002E-5</v>
      </c>
      <c r="AC83">
        <v>7.2681050999999997E-2</v>
      </c>
      <c r="AD83">
        <v>2.5148589999999999E-3</v>
      </c>
      <c r="AE83">
        <v>2.5167089999999998E-3</v>
      </c>
      <c r="AF83">
        <v>0</v>
      </c>
      <c r="AG83">
        <v>4</v>
      </c>
      <c r="AH83">
        <v>1.0419700000000001E-4</v>
      </c>
      <c r="AI83">
        <v>0.12826601600000001</v>
      </c>
      <c r="AJ83">
        <v>7.5502499999999997E-3</v>
      </c>
      <c r="AK83">
        <v>7.5553740000000001E-3</v>
      </c>
      <c r="AL83" s="1">
        <v>5.3408399999999997E-12</v>
      </c>
      <c r="AM83">
        <v>5</v>
      </c>
      <c r="AN83">
        <v>1.6937699999999999E-4</v>
      </c>
      <c r="AO83">
        <v>0.20850271000000001</v>
      </c>
      <c r="AP83">
        <v>1.892756E-2</v>
      </c>
      <c r="AQ83">
        <v>1.8938908000000001E-2</v>
      </c>
      <c r="AR83" s="1">
        <v>7.3304600000000003E-5</v>
      </c>
      <c r="AS83">
        <v>6</v>
      </c>
      <c r="AT83">
        <v>4.3383899999999999E-4</v>
      </c>
      <c r="AU83">
        <v>0.53405639900000001</v>
      </c>
      <c r="AV83">
        <v>0.100670437</v>
      </c>
      <c r="AW83">
        <v>0.1007021</v>
      </c>
      <c r="AX83">
        <v>0.19137512300000001</v>
      </c>
      <c r="AY83">
        <f t="shared" si="9"/>
        <v>6.2500000000000001E-4</v>
      </c>
      <c r="AZ83">
        <f t="shared" si="10"/>
        <v>-3.1663000000001218E-5</v>
      </c>
      <c r="BA83">
        <f t="shared" si="11"/>
        <v>1.0025455690000771E-9</v>
      </c>
      <c r="BC83">
        <f t="shared" si="16"/>
        <v>80</v>
      </c>
      <c r="BD83">
        <f t="shared" si="12"/>
        <v>-9.0704686000000007E-2</v>
      </c>
      <c r="BE83">
        <f t="shared" si="13"/>
        <v>8.2273400623585971E-3</v>
      </c>
      <c r="BH83">
        <f t="shared" si="14"/>
        <v>3.1663000000001218E-5</v>
      </c>
      <c r="BK83">
        <f t="shared" si="15"/>
        <v>9.0704686000000007E-2</v>
      </c>
    </row>
    <row r="84" spans="1:63">
      <c r="A84" t="s">
        <v>120</v>
      </c>
      <c r="B84">
        <v>2</v>
      </c>
      <c r="C84">
        <v>-1</v>
      </c>
      <c r="D84" s="1">
        <v>5.9604600000000002E-8</v>
      </c>
      <c r="E84" s="1">
        <v>7.3373299999999998E-5</v>
      </c>
      <c r="F84" s="1">
        <v>2.6894999999999999E-9</v>
      </c>
      <c r="G84" s="1">
        <v>2.6916899999999998E-9</v>
      </c>
      <c r="H84">
        <v>0</v>
      </c>
      <c r="I84">
        <v>0</v>
      </c>
      <c r="J84" s="1">
        <v>1.7202900000000001E-7</v>
      </c>
      <c r="K84">
        <v>2.1176800000000001E-4</v>
      </c>
      <c r="L84" s="1">
        <v>2.2401399999999998E-8</v>
      </c>
      <c r="M84" s="1">
        <v>2.24196E-8</v>
      </c>
      <c r="N84">
        <v>0</v>
      </c>
      <c r="O84">
        <v>1</v>
      </c>
      <c r="P84" s="1">
        <v>1.8801800000000001E-6</v>
      </c>
      <c r="Q84">
        <v>2.3145010000000001E-3</v>
      </c>
      <c r="R84" s="1">
        <v>2.6721600000000002E-6</v>
      </c>
      <c r="S84" s="1">
        <v>2.6743299999999999E-6</v>
      </c>
      <c r="T84">
        <v>0</v>
      </c>
      <c r="U84">
        <v>2</v>
      </c>
      <c r="V84">
        <v>1.2318799999999999E-4</v>
      </c>
      <c r="W84">
        <v>0.15164481799999999</v>
      </c>
      <c r="X84">
        <v>1.0392362E-2</v>
      </c>
      <c r="Y84">
        <v>1.0399172E-2</v>
      </c>
      <c r="Z84" s="1">
        <v>1.10282E-8</v>
      </c>
      <c r="AA84">
        <v>3</v>
      </c>
      <c r="AB84">
        <v>3.1630999999999999E-4</v>
      </c>
      <c r="AC84">
        <v>0.38937791100000002</v>
      </c>
      <c r="AD84">
        <v>5.8701273999999998E-2</v>
      </c>
      <c r="AE84">
        <v>5.8726761000000002E-2</v>
      </c>
      <c r="AF84">
        <v>5.8359477999999999E-2</v>
      </c>
      <c r="AG84">
        <v>4</v>
      </c>
      <c r="AH84">
        <v>3.51226E-4</v>
      </c>
      <c r="AI84">
        <v>0.43235964300000002</v>
      </c>
      <c r="AJ84">
        <v>7.0405076999999996E-2</v>
      </c>
      <c r="AK84">
        <v>7.0433061000000005E-2</v>
      </c>
      <c r="AL84">
        <v>9.4532417999999993E-2</v>
      </c>
      <c r="AM84">
        <v>5</v>
      </c>
      <c r="AN84">
        <v>1.27033E-4</v>
      </c>
      <c r="AO84">
        <v>0.156377033</v>
      </c>
      <c r="AP84">
        <v>1.1016781E-2</v>
      </c>
      <c r="AQ84">
        <v>1.1023949E-2</v>
      </c>
      <c r="AR84" s="1">
        <v>3.4169099999999999E-8</v>
      </c>
      <c r="AS84">
        <v>6</v>
      </c>
      <c r="AT84">
        <v>4.5483200000000001E-4</v>
      </c>
      <c r="AU84">
        <v>0.55989783800000004</v>
      </c>
      <c r="AV84">
        <v>0.10884914900000001</v>
      </c>
      <c r="AW84">
        <v>0.10888118200000001</v>
      </c>
      <c r="AX84">
        <v>0.215817237</v>
      </c>
      <c r="AY84">
        <f t="shared" si="9"/>
        <v>6.329113924050633E-4</v>
      </c>
      <c r="AZ84">
        <f t="shared" si="10"/>
        <v>-3.2033000000000755E-5</v>
      </c>
      <c r="BA84">
        <f t="shared" si="11"/>
        <v>1.0261130890000484E-9</v>
      </c>
      <c r="BC84">
        <f t="shared" si="16"/>
        <v>79</v>
      </c>
      <c r="BD84">
        <f t="shared" si="12"/>
        <v>-0.10696808799999999</v>
      </c>
      <c r="BE84">
        <f t="shared" si="13"/>
        <v>1.1442171850375741E-2</v>
      </c>
      <c r="BH84">
        <f t="shared" si="14"/>
        <v>3.2033000000000755E-5</v>
      </c>
      <c r="BK84">
        <f t="shared" si="15"/>
        <v>0.10696808799999999</v>
      </c>
    </row>
    <row r="85" spans="1:63">
      <c r="A85" t="s">
        <v>153</v>
      </c>
      <c r="B85">
        <v>2</v>
      </c>
      <c r="C85">
        <v>-1</v>
      </c>
      <c r="D85" s="1">
        <v>5.9604600000000002E-8</v>
      </c>
      <c r="E85" s="1">
        <v>7.3373299999999998E-5</v>
      </c>
      <c r="F85" s="1">
        <v>2.6894999999999999E-9</v>
      </c>
      <c r="G85" s="1">
        <v>2.6916899999999998E-9</v>
      </c>
      <c r="H85">
        <v>0</v>
      </c>
      <c r="I85">
        <v>0</v>
      </c>
      <c r="J85" s="1">
        <v>4.9409100000000001E-8</v>
      </c>
      <c r="K85" s="1">
        <v>6.0822600000000003E-5</v>
      </c>
      <c r="L85" s="1">
        <v>1.8481000000000001E-9</v>
      </c>
      <c r="M85" s="1">
        <v>1.8496200000000001E-9</v>
      </c>
      <c r="N85">
        <v>0</v>
      </c>
      <c r="O85">
        <v>1</v>
      </c>
      <c r="P85" s="1">
        <v>4.1611100000000001E-7</v>
      </c>
      <c r="Q85">
        <v>5.1223200000000005E-4</v>
      </c>
      <c r="R85" s="1">
        <v>1.3103999999999999E-7</v>
      </c>
      <c r="S85" s="1">
        <v>1.31146E-7</v>
      </c>
      <c r="T85">
        <v>0</v>
      </c>
      <c r="U85">
        <v>2</v>
      </c>
      <c r="V85">
        <v>2.09547E-4</v>
      </c>
      <c r="W85">
        <v>0.25795177899999999</v>
      </c>
      <c r="X85">
        <v>2.8050087000000001E-2</v>
      </c>
      <c r="Y85">
        <v>2.8065586999999999E-2</v>
      </c>
      <c r="Z85">
        <v>2.0054930000000001E-3</v>
      </c>
      <c r="AA85">
        <v>3</v>
      </c>
      <c r="AB85">
        <v>4.0738599999999998E-4</v>
      </c>
      <c r="AC85">
        <v>0.50149216500000005</v>
      </c>
      <c r="AD85">
        <v>9.0626012000000006E-2</v>
      </c>
      <c r="AE85">
        <v>9.0656870000000001E-2</v>
      </c>
      <c r="AF85">
        <v>0.16000089000000001</v>
      </c>
      <c r="AG85">
        <v>4</v>
      </c>
      <c r="AH85">
        <v>6.6801199999999995E-4</v>
      </c>
      <c r="AI85">
        <v>0.82232261900000003</v>
      </c>
      <c r="AJ85">
        <v>0.19923195399999999</v>
      </c>
      <c r="AK85">
        <v>0.19925342500000001</v>
      </c>
      <c r="AL85">
        <v>0.41441118700000001</v>
      </c>
      <c r="AM85">
        <v>5</v>
      </c>
      <c r="AN85">
        <v>8.1902500000000003E-4</v>
      </c>
      <c r="AO85">
        <v>1.0082203409999999</v>
      </c>
      <c r="AP85">
        <v>0.26726639699999999</v>
      </c>
      <c r="AQ85">
        <v>0.26726517799999999</v>
      </c>
      <c r="AR85">
        <v>0.50325533300000003</v>
      </c>
      <c r="AS85">
        <v>6</v>
      </c>
      <c r="AT85">
        <v>4.6482799999999998E-4</v>
      </c>
      <c r="AU85">
        <v>0.57220328499999995</v>
      </c>
      <c r="AV85">
        <v>0.11280375400000001</v>
      </c>
      <c r="AW85">
        <v>0.112835878</v>
      </c>
      <c r="AX85">
        <v>0.227236613</v>
      </c>
      <c r="AY85">
        <f t="shared" si="9"/>
        <v>6.4102564102564103E-4</v>
      </c>
      <c r="AZ85">
        <f t="shared" si="10"/>
        <v>-3.212399999999449E-5</v>
      </c>
      <c r="BA85">
        <f t="shared" si="11"/>
        <v>1.0319513759996461E-9</v>
      </c>
      <c r="BC85">
        <f t="shared" si="16"/>
        <v>78</v>
      </c>
      <c r="BD85">
        <f t="shared" si="12"/>
        <v>-0.114432859</v>
      </c>
      <c r="BE85">
        <f t="shared" si="13"/>
        <v>1.309487921891388E-2</v>
      </c>
      <c r="BH85">
        <f t="shared" si="14"/>
        <v>3.212399999999449E-5</v>
      </c>
      <c r="BK85">
        <f t="shared" si="15"/>
        <v>0.114432859</v>
      </c>
    </row>
    <row r="86" spans="1:63">
      <c r="A86" t="s">
        <v>169</v>
      </c>
      <c r="B86">
        <v>2</v>
      </c>
      <c r="C86">
        <v>-1</v>
      </c>
      <c r="D86" s="1">
        <v>5.9604600000000002E-8</v>
      </c>
      <c r="E86" s="1">
        <v>7.3373299999999998E-5</v>
      </c>
      <c r="F86" s="1">
        <v>2.6894999999999999E-9</v>
      </c>
      <c r="G86" s="1">
        <v>2.6916899999999998E-9</v>
      </c>
      <c r="H86">
        <v>0</v>
      </c>
      <c r="I86">
        <v>0</v>
      </c>
      <c r="J86" s="1">
        <v>1.7202900000000001E-7</v>
      </c>
      <c r="K86">
        <v>2.1176800000000001E-4</v>
      </c>
      <c r="L86" s="1">
        <v>2.2401399999999998E-8</v>
      </c>
      <c r="M86" s="1">
        <v>2.24196E-8</v>
      </c>
      <c r="N86">
        <v>0</v>
      </c>
      <c r="O86">
        <v>1</v>
      </c>
      <c r="P86" s="1">
        <v>1.6108600000000001E-6</v>
      </c>
      <c r="Q86">
        <v>1.9829740000000002E-3</v>
      </c>
      <c r="R86" s="1">
        <v>1.9619100000000001E-6</v>
      </c>
      <c r="S86" s="1">
        <v>1.9634999999999999E-6</v>
      </c>
      <c r="T86">
        <v>0</v>
      </c>
      <c r="U86">
        <v>2</v>
      </c>
      <c r="V86">
        <v>1.7671900000000001E-4</v>
      </c>
      <c r="W86">
        <v>0.21754152299999999</v>
      </c>
      <c r="X86">
        <v>2.0482805E-2</v>
      </c>
      <c r="Y86">
        <v>2.0494907999999999E-2</v>
      </c>
      <c r="Z86">
        <v>1.6066999999999999E-4</v>
      </c>
      <c r="AA86">
        <v>3</v>
      </c>
      <c r="AB86">
        <v>4.9637499999999996E-4</v>
      </c>
      <c r="AC86">
        <v>0.61103779800000002</v>
      </c>
      <c r="AD86">
        <v>0.125517146</v>
      </c>
      <c r="AE86">
        <v>0.12554918700000001</v>
      </c>
      <c r="AF86">
        <v>0.26210277599999998</v>
      </c>
      <c r="AG86">
        <v>4</v>
      </c>
      <c r="AH86">
        <v>2.48261E-4</v>
      </c>
      <c r="AI86">
        <v>0.305609619</v>
      </c>
      <c r="AJ86">
        <v>3.8171735999999998E-2</v>
      </c>
      <c r="AK86">
        <v>3.8191148000000001E-2</v>
      </c>
      <c r="AL86">
        <v>1.1521754E-2</v>
      </c>
      <c r="AM86">
        <v>5</v>
      </c>
      <c r="AN86">
        <v>2.16701E-4</v>
      </c>
      <c r="AO86">
        <v>0.26675910600000002</v>
      </c>
      <c r="AP86">
        <v>2.9826752000000002E-2</v>
      </c>
      <c r="AQ86">
        <v>2.9842988000000001E-2</v>
      </c>
      <c r="AR86">
        <v>2.9861689999999999E-3</v>
      </c>
      <c r="AS86">
        <v>6</v>
      </c>
      <c r="AT86">
        <v>4.6834900000000001E-4</v>
      </c>
      <c r="AU86">
        <v>0.57653815799999997</v>
      </c>
      <c r="AV86">
        <v>0.11420565100000001</v>
      </c>
      <c r="AW86">
        <v>0.114237793</v>
      </c>
      <c r="AX86">
        <v>0.231220076</v>
      </c>
      <c r="AY86">
        <f t="shared" si="9"/>
        <v>6.4935064935064935E-4</v>
      </c>
      <c r="AZ86">
        <f t="shared" si="10"/>
        <v>-3.2141999999998894E-5</v>
      </c>
      <c r="BA86">
        <f t="shared" si="11"/>
        <v>1.0331081639999289E-9</v>
      </c>
      <c r="BC86">
        <f t="shared" si="16"/>
        <v>77</v>
      </c>
      <c r="BD86">
        <f t="shared" si="12"/>
        <v>-0.11701442499999999</v>
      </c>
      <c r="BE86">
        <f t="shared" si="13"/>
        <v>1.3692375658080623E-2</v>
      </c>
      <c r="BH86">
        <f t="shared" si="14"/>
        <v>3.2141999999998894E-5</v>
      </c>
      <c r="BK86">
        <f t="shared" si="15"/>
        <v>0.11701442499999999</v>
      </c>
    </row>
    <row r="87" spans="1:63">
      <c r="A87" t="s">
        <v>45</v>
      </c>
      <c r="B87">
        <v>2</v>
      </c>
      <c r="C87">
        <v>-1</v>
      </c>
      <c r="D87" s="1">
        <v>5.9604600000000002E-8</v>
      </c>
      <c r="E87" s="1">
        <v>7.3373299999999998E-5</v>
      </c>
      <c r="F87" s="1">
        <v>2.6894999999999999E-9</v>
      </c>
      <c r="G87" s="1">
        <v>2.6916899999999998E-9</v>
      </c>
      <c r="H87">
        <v>0</v>
      </c>
      <c r="I87">
        <v>0</v>
      </c>
      <c r="J87" s="1">
        <v>1.28464E-8</v>
      </c>
      <c r="K87" s="1">
        <v>1.5813900000000001E-5</v>
      </c>
      <c r="L87" s="1">
        <v>1.24945E-10</v>
      </c>
      <c r="M87" s="1">
        <v>1.2503900000000001E-10</v>
      </c>
      <c r="N87">
        <v>0</v>
      </c>
      <c r="O87">
        <v>1</v>
      </c>
      <c r="P87" s="1">
        <v>7.7913700000000005E-7</v>
      </c>
      <c r="Q87">
        <v>9.59117E-4</v>
      </c>
      <c r="R87" s="1">
        <v>4.5928599999999997E-7</v>
      </c>
      <c r="S87" s="1">
        <v>4.59659E-7</v>
      </c>
      <c r="T87">
        <v>0</v>
      </c>
      <c r="U87">
        <v>2</v>
      </c>
      <c r="V87" s="1">
        <v>4.0385E-5</v>
      </c>
      <c r="W87">
        <v>4.9713989E-2</v>
      </c>
      <c r="X87">
        <v>1.1946299999999999E-3</v>
      </c>
      <c r="Y87">
        <v>1.1955379999999999E-3</v>
      </c>
      <c r="Z87">
        <v>0</v>
      </c>
      <c r="AA87">
        <v>3</v>
      </c>
      <c r="AB87">
        <v>1.03985E-4</v>
      </c>
      <c r="AC87">
        <v>0.12800547200000001</v>
      </c>
      <c r="AD87">
        <v>7.5208979999999998E-3</v>
      </c>
      <c r="AE87">
        <v>7.5260049999999997E-3</v>
      </c>
      <c r="AF87" s="1">
        <v>4.7834E-12</v>
      </c>
      <c r="AG87">
        <v>4</v>
      </c>
      <c r="AH87">
        <v>2.4329000000000001E-4</v>
      </c>
      <c r="AI87">
        <v>0.29948988900000001</v>
      </c>
      <c r="AJ87">
        <v>3.6804088999999998E-2</v>
      </c>
      <c r="AK87">
        <v>3.6823011000000003E-2</v>
      </c>
      <c r="AL87">
        <v>9.6527160000000004E-3</v>
      </c>
      <c r="AM87">
        <v>5</v>
      </c>
      <c r="AN87">
        <v>2.1520799999999999E-4</v>
      </c>
      <c r="AO87">
        <v>0.26492109000000003</v>
      </c>
      <c r="AP87">
        <v>2.9452349999999999E-2</v>
      </c>
      <c r="AQ87">
        <v>2.9468431999999999E-2</v>
      </c>
      <c r="AR87">
        <v>2.7574880000000002E-3</v>
      </c>
      <c r="AS87">
        <v>6</v>
      </c>
      <c r="AT87">
        <v>4.7451200000000001E-4</v>
      </c>
      <c r="AU87">
        <v>0.58412418700000002</v>
      </c>
      <c r="AV87">
        <v>0.116669706</v>
      </c>
      <c r="AW87">
        <v>0.116701864</v>
      </c>
      <c r="AX87">
        <v>0.238138671</v>
      </c>
      <c r="AY87">
        <f t="shared" si="9"/>
        <v>6.5789473684210525E-4</v>
      </c>
      <c r="AZ87">
        <f t="shared" si="10"/>
        <v>-3.215800000000435E-5</v>
      </c>
      <c r="BA87">
        <f t="shared" si="11"/>
        <v>1.0341369640002798E-9</v>
      </c>
      <c r="BC87">
        <f t="shared" si="16"/>
        <v>76</v>
      </c>
      <c r="BD87">
        <f t="shared" si="12"/>
        <v>-0.121468965</v>
      </c>
      <c r="BE87">
        <f t="shared" si="13"/>
        <v>1.4754709458171224E-2</v>
      </c>
      <c r="BH87">
        <f t="shared" si="14"/>
        <v>3.215800000000435E-5</v>
      </c>
      <c r="BK87">
        <f t="shared" si="15"/>
        <v>0.121468965</v>
      </c>
    </row>
    <row r="88" spans="1:63">
      <c r="A88" t="s">
        <v>150</v>
      </c>
      <c r="B88">
        <v>2</v>
      </c>
      <c r="C88">
        <v>-1</v>
      </c>
      <c r="D88" s="1">
        <v>5.9604600000000002E-8</v>
      </c>
      <c r="E88" s="1">
        <v>7.3373299999999998E-5</v>
      </c>
      <c r="F88" s="1">
        <v>2.6894999999999999E-9</v>
      </c>
      <c r="G88" s="1">
        <v>2.6916899999999998E-9</v>
      </c>
      <c r="H88">
        <v>0</v>
      </c>
      <c r="I88">
        <v>0</v>
      </c>
      <c r="J88" s="1">
        <v>1.9314500000000001E-8</v>
      </c>
      <c r="K88" s="1">
        <v>2.3776100000000001E-5</v>
      </c>
      <c r="L88" s="1">
        <v>2.8236800000000001E-10</v>
      </c>
      <c r="M88" s="1">
        <v>2.8264699999999998E-10</v>
      </c>
      <c r="N88">
        <v>0</v>
      </c>
      <c r="O88">
        <v>1</v>
      </c>
      <c r="P88" s="1">
        <v>1.6467E-7</v>
      </c>
      <c r="Q88">
        <v>2.02709E-4</v>
      </c>
      <c r="R88" s="1">
        <v>2.0526000000000001E-8</v>
      </c>
      <c r="S88" s="1">
        <v>2.0542700000000001E-8</v>
      </c>
      <c r="T88">
        <v>0</v>
      </c>
      <c r="U88">
        <v>2</v>
      </c>
      <c r="V88" s="1">
        <v>6.0670900000000002E-5</v>
      </c>
      <c r="W88">
        <v>7.4685908999999995E-2</v>
      </c>
      <c r="X88">
        <v>2.651994E-3</v>
      </c>
      <c r="Y88">
        <v>2.65394E-3</v>
      </c>
      <c r="Z88">
        <v>0</v>
      </c>
      <c r="AA88">
        <v>3</v>
      </c>
      <c r="AB88" s="1">
        <v>7.3783199999999995E-5</v>
      </c>
      <c r="AC88">
        <v>9.0827159000000005E-2</v>
      </c>
      <c r="AD88">
        <v>3.8805469999999998E-3</v>
      </c>
      <c r="AE88">
        <v>3.883329E-3</v>
      </c>
      <c r="AF88">
        <v>0</v>
      </c>
      <c r="AG88">
        <v>4</v>
      </c>
      <c r="AH88">
        <v>1.77269E-4</v>
      </c>
      <c r="AI88">
        <v>0.21821860700000001</v>
      </c>
      <c r="AJ88">
        <v>2.0601389000000001E-2</v>
      </c>
      <c r="AK88">
        <v>2.0613548999999998E-2</v>
      </c>
      <c r="AL88">
        <v>1.69708E-4</v>
      </c>
      <c r="AM88">
        <v>5</v>
      </c>
      <c r="AN88">
        <v>1.6768299999999999E-4</v>
      </c>
      <c r="AO88">
        <v>0.20641768299999999</v>
      </c>
      <c r="AP88">
        <v>1.8576216E-2</v>
      </c>
      <c r="AQ88">
        <v>1.8587391000000002E-2</v>
      </c>
      <c r="AR88" s="1">
        <v>6.0229300000000003E-5</v>
      </c>
      <c r="AS88">
        <v>6</v>
      </c>
      <c r="AT88">
        <v>4.8204399999999999E-4</v>
      </c>
      <c r="AU88">
        <v>0.59339599899999995</v>
      </c>
      <c r="AV88">
        <v>0.119699446</v>
      </c>
      <c r="AW88">
        <v>0.119731595</v>
      </c>
      <c r="AX88">
        <v>0.24649980499999999</v>
      </c>
      <c r="AY88">
        <f t="shared" si="9"/>
        <v>6.6666666666666675E-4</v>
      </c>
      <c r="AZ88">
        <f t="shared" si="10"/>
        <v>-3.2148999999995209E-5</v>
      </c>
      <c r="BA88">
        <f t="shared" si="11"/>
        <v>1.033558200999692E-9</v>
      </c>
      <c r="BC88">
        <f t="shared" si="16"/>
        <v>75</v>
      </c>
      <c r="BD88">
        <f t="shared" si="12"/>
        <v>-0.12680035899999997</v>
      </c>
      <c r="BE88">
        <f t="shared" si="13"/>
        <v>1.6078331042528874E-2</v>
      </c>
      <c r="BH88">
        <f t="shared" si="14"/>
        <v>3.2148999999995209E-5</v>
      </c>
      <c r="BK88">
        <f t="shared" si="15"/>
        <v>0.12680035899999997</v>
      </c>
    </row>
    <row r="89" spans="1:63">
      <c r="A89" t="s">
        <v>132</v>
      </c>
      <c r="B89">
        <v>3</v>
      </c>
      <c r="C89">
        <v>-1</v>
      </c>
      <c r="D89" s="1">
        <v>5.9604600000000002E-8</v>
      </c>
      <c r="E89" s="1">
        <v>7.3373299999999998E-5</v>
      </c>
      <c r="F89" s="1">
        <v>6.5725199999999994E-14</v>
      </c>
      <c r="G89" s="1">
        <v>6.5836200000000003E-14</v>
      </c>
      <c r="H89">
        <v>0</v>
      </c>
      <c r="I89">
        <v>0</v>
      </c>
      <c r="J89" s="1">
        <v>1.2087E-7</v>
      </c>
      <c r="K89">
        <v>1.4879100000000001E-4</v>
      </c>
      <c r="L89" s="1">
        <v>4.8005999999999998E-13</v>
      </c>
      <c r="M89" s="1">
        <v>5.4889399999999998E-13</v>
      </c>
      <c r="N89">
        <v>0</v>
      </c>
      <c r="O89">
        <v>1</v>
      </c>
      <c r="P89" s="1">
        <v>6.9977900000000001E-8</v>
      </c>
      <c r="Q89" s="1">
        <v>8.6142800000000005E-5</v>
      </c>
      <c r="R89" s="1">
        <v>9.35918E-14</v>
      </c>
      <c r="S89" s="1">
        <v>1.06581E-13</v>
      </c>
      <c r="T89">
        <v>0</v>
      </c>
      <c r="U89">
        <v>2</v>
      </c>
      <c r="V89" s="1">
        <v>2.9460800000000001E-5</v>
      </c>
      <c r="W89">
        <v>3.6266225999999999E-2</v>
      </c>
      <c r="X89" s="1">
        <v>7.7183300000000007E-6</v>
      </c>
      <c r="Y89" s="1">
        <v>7.7366699999999996E-6</v>
      </c>
      <c r="Z89">
        <v>0</v>
      </c>
      <c r="AA89">
        <v>3</v>
      </c>
      <c r="AB89">
        <v>1.04286E-4</v>
      </c>
      <c r="AC89">
        <v>0.12837591700000001</v>
      </c>
      <c r="AD89">
        <v>3.1963899999999998E-4</v>
      </c>
      <c r="AE89">
        <v>3.20346E-4</v>
      </c>
      <c r="AF89">
        <v>0</v>
      </c>
      <c r="AG89">
        <v>4</v>
      </c>
      <c r="AH89">
        <v>3.0226999999999999E-4</v>
      </c>
      <c r="AI89">
        <v>0.37209445200000002</v>
      </c>
      <c r="AJ89">
        <v>6.500947E-3</v>
      </c>
      <c r="AK89">
        <v>6.5126869999999996E-3</v>
      </c>
      <c r="AL89" s="1">
        <v>6.0354800000000004E-6</v>
      </c>
      <c r="AM89">
        <v>5</v>
      </c>
      <c r="AN89">
        <v>6.0471699999999995E-4</v>
      </c>
      <c r="AO89">
        <v>0.74440636999999998</v>
      </c>
      <c r="AP89">
        <v>3.9715789000000001E-2</v>
      </c>
      <c r="AQ89">
        <v>3.9765776000000003E-2</v>
      </c>
      <c r="AR89">
        <v>4.5731999000000002E-2</v>
      </c>
      <c r="AS89">
        <v>6</v>
      </c>
      <c r="AT89">
        <v>9.76139E-4</v>
      </c>
      <c r="AU89">
        <v>1.201626898</v>
      </c>
      <c r="AV89">
        <v>0.12078122299999999</v>
      </c>
      <c r="AW89">
        <v>0.120865901</v>
      </c>
      <c r="AX89">
        <v>0.253006271</v>
      </c>
      <c r="AY89">
        <f t="shared" si="9"/>
        <v>6.7567567567567571E-4</v>
      </c>
      <c r="AZ89">
        <f t="shared" si="10"/>
        <v>-8.4678000000004694E-5</v>
      </c>
      <c r="BA89">
        <f t="shared" si="11"/>
        <v>7.170363684000795E-9</v>
      </c>
      <c r="BC89">
        <f t="shared" si="16"/>
        <v>74</v>
      </c>
      <c r="BD89">
        <f t="shared" si="12"/>
        <v>-0.13222504800000001</v>
      </c>
      <c r="BE89">
        <f t="shared" si="13"/>
        <v>1.7483463318602305E-2</v>
      </c>
      <c r="BH89">
        <f t="shared" si="14"/>
        <v>8.4678000000004694E-5</v>
      </c>
      <c r="BK89">
        <f t="shared" si="15"/>
        <v>0.13222504800000001</v>
      </c>
    </row>
    <row r="90" spans="1:63">
      <c r="A90" t="s">
        <v>43</v>
      </c>
      <c r="B90">
        <v>2</v>
      </c>
      <c r="C90">
        <v>-1</v>
      </c>
      <c r="D90" s="1">
        <v>5.9604600000000002E-8</v>
      </c>
      <c r="E90" s="1">
        <v>7.3373299999999998E-5</v>
      </c>
      <c r="F90" s="1">
        <v>2.6894999999999999E-9</v>
      </c>
      <c r="G90" s="1">
        <v>2.6916899999999998E-9</v>
      </c>
      <c r="H90">
        <v>0</v>
      </c>
      <c r="I90">
        <v>0</v>
      </c>
      <c r="J90" s="1">
        <v>1.69055E-7</v>
      </c>
      <c r="K90">
        <v>2.0810699999999999E-4</v>
      </c>
      <c r="L90" s="1">
        <v>2.1633599999999999E-8</v>
      </c>
      <c r="M90" s="1">
        <v>2.1651200000000001E-8</v>
      </c>
      <c r="N90">
        <v>0</v>
      </c>
      <c r="O90">
        <v>1</v>
      </c>
      <c r="P90" s="1">
        <v>9.7121199999999998E-8</v>
      </c>
      <c r="Q90">
        <v>1.1955600000000001E-4</v>
      </c>
      <c r="R90" s="1">
        <v>7.1405000000000003E-9</v>
      </c>
      <c r="S90" s="1">
        <v>7.14627E-9</v>
      </c>
      <c r="T90">
        <v>0</v>
      </c>
      <c r="U90">
        <v>2</v>
      </c>
      <c r="V90" s="1">
        <v>3.9758500000000002E-5</v>
      </c>
      <c r="W90">
        <v>4.8942762000000001E-2</v>
      </c>
      <c r="X90">
        <v>1.1584449999999999E-3</v>
      </c>
      <c r="Y90">
        <v>1.159326E-3</v>
      </c>
      <c r="Z90">
        <v>0</v>
      </c>
      <c r="AA90">
        <v>3</v>
      </c>
      <c r="AB90" s="1">
        <v>2.01399E-5</v>
      </c>
      <c r="AC90">
        <v>2.4792194E-2</v>
      </c>
      <c r="AD90">
        <v>3.0205599999999998E-4</v>
      </c>
      <c r="AE90">
        <v>3.0229399999999999E-4</v>
      </c>
      <c r="AF90">
        <v>0</v>
      </c>
      <c r="AG90">
        <v>4</v>
      </c>
      <c r="AH90" s="1">
        <v>4.3282199999999997E-5</v>
      </c>
      <c r="AI90">
        <v>5.3280407000000002E-2</v>
      </c>
      <c r="AJ90">
        <v>1.3689419999999999E-3</v>
      </c>
      <c r="AK90">
        <v>1.3699770000000001E-3</v>
      </c>
      <c r="AL90">
        <v>0</v>
      </c>
      <c r="AM90">
        <v>5</v>
      </c>
      <c r="AN90">
        <v>3.5085200000000002E-4</v>
      </c>
      <c r="AO90">
        <v>0.43189847100000001</v>
      </c>
      <c r="AP90">
        <v>7.0275740000000003E-2</v>
      </c>
      <c r="AQ90">
        <v>7.0303699999999997E-2</v>
      </c>
      <c r="AR90">
        <v>9.4117125999999995E-2</v>
      </c>
      <c r="AS90">
        <v>6</v>
      </c>
      <c r="AT90">
        <v>4.8806899999999999E-4</v>
      </c>
      <c r="AU90">
        <v>0.600813449</v>
      </c>
      <c r="AV90">
        <v>0.122137196</v>
      </c>
      <c r="AW90">
        <v>0.122169313</v>
      </c>
      <c r="AX90">
        <v>0.25311013500000001</v>
      </c>
      <c r="AY90">
        <f t="shared" si="9"/>
        <v>6.8493150684931507E-4</v>
      </c>
      <c r="AZ90">
        <f t="shared" si="10"/>
        <v>-3.2116999999998175E-5</v>
      </c>
      <c r="BA90">
        <f t="shared" si="11"/>
        <v>1.0315016889998827E-9</v>
      </c>
      <c r="BC90">
        <f t="shared" si="16"/>
        <v>73</v>
      </c>
      <c r="BD90">
        <f t="shared" si="12"/>
        <v>-0.13097293900000001</v>
      </c>
      <c r="BE90">
        <f t="shared" si="13"/>
        <v>1.7153910750297725E-2</v>
      </c>
      <c r="BH90">
        <f t="shared" si="14"/>
        <v>3.2116999999998175E-5</v>
      </c>
      <c r="BK90">
        <f t="shared" si="15"/>
        <v>0.13097293900000001</v>
      </c>
    </row>
    <row r="91" spans="1:63">
      <c r="A91" t="s">
        <v>170</v>
      </c>
      <c r="B91">
        <v>2</v>
      </c>
      <c r="C91">
        <v>-1</v>
      </c>
      <c r="D91" s="1">
        <v>5.9604600000000002E-8</v>
      </c>
      <c r="E91" s="1">
        <v>7.3373299999999998E-5</v>
      </c>
      <c r="F91" s="1">
        <v>2.6894999999999999E-9</v>
      </c>
      <c r="G91" s="1">
        <v>2.6916899999999998E-9</v>
      </c>
      <c r="H91">
        <v>0</v>
      </c>
      <c r="I91">
        <v>0</v>
      </c>
      <c r="J91" s="1">
        <v>3.34411E-8</v>
      </c>
      <c r="K91" s="1">
        <v>4.1165999999999999E-5</v>
      </c>
      <c r="L91" s="1">
        <v>8.4661100000000005E-10</v>
      </c>
      <c r="M91" s="1">
        <v>8.4729500000000002E-10</v>
      </c>
      <c r="N91">
        <v>0</v>
      </c>
      <c r="O91">
        <v>1</v>
      </c>
      <c r="P91" s="1">
        <v>4.7311699999999997E-8</v>
      </c>
      <c r="Q91" s="1">
        <v>5.82407E-5</v>
      </c>
      <c r="R91" s="1">
        <v>1.69454E-9</v>
      </c>
      <c r="S91" s="1">
        <v>1.69593E-9</v>
      </c>
      <c r="T91">
        <v>0</v>
      </c>
      <c r="U91">
        <v>2</v>
      </c>
      <c r="V91" s="1">
        <v>1.4754600000000001E-6</v>
      </c>
      <c r="W91">
        <v>1.8162919999999999E-3</v>
      </c>
      <c r="X91" s="1">
        <v>1.64613E-6</v>
      </c>
      <c r="Y91" s="1">
        <v>1.6474600000000001E-6</v>
      </c>
      <c r="Z91">
        <v>0</v>
      </c>
      <c r="AA91">
        <v>3</v>
      </c>
      <c r="AB91" s="1">
        <v>7.5609199999999996E-6</v>
      </c>
      <c r="AC91">
        <v>9.3074969999999996E-3</v>
      </c>
      <c r="AD91" s="1">
        <v>4.3012400000000002E-5</v>
      </c>
      <c r="AE91" s="1">
        <v>4.3046900000000003E-5</v>
      </c>
      <c r="AF91">
        <v>0</v>
      </c>
      <c r="AG91">
        <v>4</v>
      </c>
      <c r="AH91" s="1">
        <v>2.5933699999999999E-5</v>
      </c>
      <c r="AI91">
        <v>3.1924392000000003E-2</v>
      </c>
      <c r="AJ91">
        <v>4.9847900000000002E-4</v>
      </c>
      <c r="AK91">
        <v>4.9886699999999995E-4</v>
      </c>
      <c r="AL91">
        <v>0</v>
      </c>
      <c r="AM91">
        <v>5</v>
      </c>
      <c r="AN91">
        <v>1.14329E-4</v>
      </c>
      <c r="AO91">
        <v>0.140739329</v>
      </c>
      <c r="AP91">
        <v>9.0157929999999994E-3</v>
      </c>
      <c r="AQ91">
        <v>9.0218E-3</v>
      </c>
      <c r="AR91" s="1">
        <v>5.1069100000000003E-10</v>
      </c>
      <c r="AS91">
        <v>6</v>
      </c>
      <c r="AT91">
        <v>4.8806899999999999E-4</v>
      </c>
      <c r="AU91">
        <v>0.600813449</v>
      </c>
      <c r="AV91">
        <v>0.122137196</v>
      </c>
      <c r="AW91">
        <v>0.122169313</v>
      </c>
      <c r="AX91">
        <v>0.25311013500000001</v>
      </c>
      <c r="AY91">
        <f t="shared" si="9"/>
        <v>6.9444444444444447E-4</v>
      </c>
      <c r="AZ91">
        <f t="shared" si="10"/>
        <v>-3.2116999999998175E-5</v>
      </c>
      <c r="BA91">
        <f t="shared" si="11"/>
        <v>1.0315016889998827E-9</v>
      </c>
      <c r="BC91">
        <f t="shared" si="16"/>
        <v>72</v>
      </c>
      <c r="BD91">
        <f t="shared" si="12"/>
        <v>-0.13097293900000001</v>
      </c>
      <c r="BE91">
        <f t="shared" si="13"/>
        <v>1.7153910750297725E-2</v>
      </c>
      <c r="BH91">
        <f t="shared" si="14"/>
        <v>3.2116999999998175E-5</v>
      </c>
      <c r="BK91">
        <f t="shared" si="15"/>
        <v>0.13097293900000001</v>
      </c>
    </row>
    <row r="92" spans="1:63">
      <c r="A92" t="s">
        <v>40</v>
      </c>
      <c r="B92">
        <v>3</v>
      </c>
      <c r="C92">
        <v>-1</v>
      </c>
      <c r="D92" s="1">
        <v>5.9604600000000002E-8</v>
      </c>
      <c r="E92" s="1">
        <v>7.3373299999999998E-5</v>
      </c>
      <c r="F92" s="1">
        <v>6.5725199999999994E-14</v>
      </c>
      <c r="G92" s="1">
        <v>6.5836200000000003E-14</v>
      </c>
      <c r="H92">
        <v>0</v>
      </c>
      <c r="I92">
        <v>0</v>
      </c>
      <c r="J92" s="1">
        <v>1.9314500000000001E-8</v>
      </c>
      <c r="K92" s="1">
        <v>2.3776100000000001E-5</v>
      </c>
      <c r="L92" s="1">
        <v>-4.72955E-14</v>
      </c>
      <c r="M92" s="1">
        <v>2.22045E-15</v>
      </c>
      <c r="N92">
        <v>0</v>
      </c>
      <c r="O92">
        <v>1</v>
      </c>
      <c r="P92" s="1">
        <v>2.1399E-7</v>
      </c>
      <c r="Q92">
        <v>2.6342100000000001E-4</v>
      </c>
      <c r="R92" s="1">
        <v>3.08853E-12</v>
      </c>
      <c r="S92" s="1">
        <v>3.0459000000000002E-12</v>
      </c>
      <c r="T92">
        <v>0</v>
      </c>
      <c r="U92">
        <v>2</v>
      </c>
      <c r="V92" s="1">
        <v>8.5730700000000002E-5</v>
      </c>
      <c r="W92">
        <v>0.105534436</v>
      </c>
      <c r="X92">
        <v>1.8062199999999999E-4</v>
      </c>
      <c r="Y92">
        <v>1.81029E-4</v>
      </c>
      <c r="Z92">
        <v>0</v>
      </c>
      <c r="AA92">
        <v>3</v>
      </c>
      <c r="AB92">
        <v>1.4192E-4</v>
      </c>
      <c r="AC92">
        <v>0.17470406599999999</v>
      </c>
      <c r="AD92">
        <v>7.7835800000000004E-4</v>
      </c>
      <c r="AE92">
        <v>7.8001700000000004E-4</v>
      </c>
      <c r="AF92">
        <v>0</v>
      </c>
      <c r="AG92">
        <v>4</v>
      </c>
      <c r="AH92">
        <v>2.1974000000000001E-4</v>
      </c>
      <c r="AI92">
        <v>0.270500148</v>
      </c>
      <c r="AJ92">
        <v>2.6914949999999999E-3</v>
      </c>
      <c r="AK92">
        <v>2.6967990000000002E-3</v>
      </c>
      <c r="AL92" s="1">
        <v>8.0212499999999996E-11</v>
      </c>
      <c r="AM92">
        <v>5</v>
      </c>
      <c r="AN92">
        <v>4.85398E-4</v>
      </c>
      <c r="AO92">
        <v>0.59752487200000004</v>
      </c>
      <c r="AP92">
        <v>2.2838047E-2</v>
      </c>
      <c r="AQ92">
        <v>2.2871486E-2</v>
      </c>
      <c r="AR92">
        <v>9.4301469999999998E-3</v>
      </c>
      <c r="AS92">
        <v>6</v>
      </c>
      <c r="AT92">
        <v>9.8599899999999999E-4</v>
      </c>
      <c r="AU92">
        <v>1.2137645429999999</v>
      </c>
      <c r="AV92">
        <v>0.123426577</v>
      </c>
      <c r="AW92">
        <v>0.123511484</v>
      </c>
      <c r="AX92">
        <v>0.25836139899999999</v>
      </c>
      <c r="AY92">
        <f t="shared" si="9"/>
        <v>7.0422535211267609E-4</v>
      </c>
      <c r="AZ92">
        <f t="shared" si="10"/>
        <v>-8.4907000000009059E-5</v>
      </c>
      <c r="BA92">
        <f t="shared" si="11"/>
        <v>7.2091986490015383E-9</v>
      </c>
      <c r="BC92">
        <f t="shared" si="16"/>
        <v>71</v>
      </c>
      <c r="BD92">
        <f t="shared" si="12"/>
        <v>-0.13493482200000001</v>
      </c>
      <c r="BE92">
        <f t="shared" si="13"/>
        <v>1.8207406188171685E-2</v>
      </c>
      <c r="BH92">
        <f t="shared" si="14"/>
        <v>8.4907000000009059E-5</v>
      </c>
      <c r="BK92">
        <f t="shared" si="15"/>
        <v>0.13493482200000001</v>
      </c>
    </row>
    <row r="93" spans="1:63">
      <c r="A93" t="s">
        <v>93</v>
      </c>
      <c r="B93">
        <v>3</v>
      </c>
      <c r="C93">
        <v>-1</v>
      </c>
      <c r="D93" s="1">
        <v>5.9604600000000002E-8</v>
      </c>
      <c r="E93" s="1">
        <v>7.3373299999999998E-5</v>
      </c>
      <c r="F93" s="1">
        <v>6.5725199999999994E-14</v>
      </c>
      <c r="G93" s="1">
        <v>6.5836200000000003E-14</v>
      </c>
      <c r="H93">
        <v>0</v>
      </c>
      <c r="I93">
        <v>0</v>
      </c>
      <c r="J93" s="1">
        <v>1.7202900000000001E-7</v>
      </c>
      <c r="K93">
        <v>2.1176800000000001E-4</v>
      </c>
      <c r="L93" s="1">
        <v>1.59028E-12</v>
      </c>
      <c r="M93" s="1">
        <v>1.5825100000000001E-12</v>
      </c>
      <c r="N93">
        <v>0</v>
      </c>
      <c r="O93">
        <v>1</v>
      </c>
      <c r="P93" s="1">
        <v>1.2582699999999999E-6</v>
      </c>
      <c r="Q93">
        <v>1.548935E-3</v>
      </c>
      <c r="R93" s="1">
        <v>6.1720500000000004E-10</v>
      </c>
      <c r="S93" s="1">
        <v>6.1864800000000001E-10</v>
      </c>
      <c r="T93">
        <v>0</v>
      </c>
      <c r="U93">
        <v>2</v>
      </c>
      <c r="V93">
        <v>2.6361000000000001E-4</v>
      </c>
      <c r="W93">
        <v>0.32450412499999998</v>
      </c>
      <c r="X93">
        <v>4.4654780000000002E-3</v>
      </c>
      <c r="Y93">
        <v>4.4738829999999997E-3</v>
      </c>
      <c r="Z93" s="1">
        <v>1.2046999999999999E-7</v>
      </c>
      <c r="AA93">
        <v>3</v>
      </c>
      <c r="AB93">
        <v>4.5806500000000001E-4</v>
      </c>
      <c r="AC93">
        <v>0.56387832400000004</v>
      </c>
      <c r="AD93">
        <v>1.9667615999999999E-2</v>
      </c>
      <c r="AE93">
        <v>1.9697375999999999E-2</v>
      </c>
      <c r="AF93">
        <v>5.4166320000000002E-3</v>
      </c>
      <c r="AG93">
        <v>4</v>
      </c>
      <c r="AH93">
        <v>5.8465199999999996E-4</v>
      </c>
      <c r="AI93">
        <v>0.71970651100000005</v>
      </c>
      <c r="AJ93">
        <v>3.6535702000000003E-2</v>
      </c>
      <c r="AK93">
        <v>3.6582916E-2</v>
      </c>
      <c r="AL93">
        <v>3.7541974999999998E-2</v>
      </c>
      <c r="AM93">
        <v>5</v>
      </c>
      <c r="AN93">
        <v>7.6055600000000001E-4</v>
      </c>
      <c r="AO93">
        <v>0.93624442699999999</v>
      </c>
      <c r="AP93">
        <v>6.8886298999999998E-2</v>
      </c>
      <c r="AQ93">
        <v>6.8955860999999993E-2</v>
      </c>
      <c r="AR93">
        <v>0.12775679300000001</v>
      </c>
      <c r="AS93">
        <v>6</v>
      </c>
      <c r="AT93">
        <v>9.9783100000000002E-4</v>
      </c>
      <c r="AU93">
        <v>1.2283297179999999</v>
      </c>
      <c r="AV93">
        <v>0.12662859400000001</v>
      </c>
      <c r="AW93">
        <v>0.126713717</v>
      </c>
      <c r="AX93">
        <v>0.26472205799999998</v>
      </c>
      <c r="AY93">
        <f t="shared" si="9"/>
        <v>7.1428571428571429E-4</v>
      </c>
      <c r="AZ93">
        <f t="shared" si="10"/>
        <v>-8.512299999999251E-5</v>
      </c>
      <c r="BA93">
        <f t="shared" si="11"/>
        <v>7.2459251289987248E-9</v>
      </c>
      <c r="BC93">
        <f t="shared" si="16"/>
        <v>70</v>
      </c>
      <c r="BD93">
        <f t="shared" si="12"/>
        <v>-0.13809346399999997</v>
      </c>
      <c r="BE93">
        <f t="shared" si="13"/>
        <v>1.9069804799519287E-2</v>
      </c>
      <c r="BH93">
        <f t="shared" si="14"/>
        <v>8.512299999999251E-5</v>
      </c>
      <c r="BK93">
        <f t="shared" si="15"/>
        <v>0.13809346399999997</v>
      </c>
    </row>
    <row r="94" spans="1:63">
      <c r="A94" t="s">
        <v>116</v>
      </c>
      <c r="B94">
        <v>2</v>
      </c>
      <c r="C94">
        <v>-1</v>
      </c>
      <c r="D94" s="1">
        <v>5.9604600000000002E-8</v>
      </c>
      <c r="E94" s="1">
        <v>7.3373299999999998E-5</v>
      </c>
      <c r="F94" s="1">
        <v>2.6894999999999999E-9</v>
      </c>
      <c r="G94" s="1">
        <v>2.6916899999999998E-9</v>
      </c>
      <c r="H94">
        <v>0</v>
      </c>
      <c r="I94">
        <v>0</v>
      </c>
      <c r="J94" s="1">
        <v>1.23531E-7</v>
      </c>
      <c r="K94">
        <v>1.5206700000000001E-4</v>
      </c>
      <c r="L94" s="1">
        <v>1.15517E-8</v>
      </c>
      <c r="M94" s="1">
        <v>1.1561E-8</v>
      </c>
      <c r="N94">
        <v>0</v>
      </c>
      <c r="O94">
        <v>1</v>
      </c>
      <c r="P94" s="1">
        <v>7.1883400000000004E-8</v>
      </c>
      <c r="Q94" s="1">
        <v>8.8488500000000005E-5</v>
      </c>
      <c r="R94" s="1">
        <v>3.9116300000000001E-9</v>
      </c>
      <c r="S94" s="1">
        <v>3.9148699999999997E-9</v>
      </c>
      <c r="T94">
        <v>0</v>
      </c>
      <c r="U94">
        <v>2</v>
      </c>
      <c r="V94" s="1">
        <v>2.48605E-5</v>
      </c>
      <c r="W94">
        <v>3.0603265000000001E-2</v>
      </c>
      <c r="X94">
        <v>4.5847699999999999E-4</v>
      </c>
      <c r="Y94">
        <v>4.5883499999999999E-4</v>
      </c>
      <c r="Z94">
        <v>0</v>
      </c>
      <c r="AA94">
        <v>3</v>
      </c>
      <c r="AB94" s="1">
        <v>1.48206E-5</v>
      </c>
      <c r="AC94">
        <v>1.8244119999999999E-2</v>
      </c>
      <c r="AD94">
        <v>1.6428300000000001E-4</v>
      </c>
      <c r="AE94">
        <v>1.6441399999999999E-4</v>
      </c>
      <c r="AF94">
        <v>0</v>
      </c>
      <c r="AG94">
        <v>4</v>
      </c>
      <c r="AH94" s="1">
        <v>8.3608299999999997E-5</v>
      </c>
      <c r="AI94">
        <v>0.102921787</v>
      </c>
      <c r="AJ94">
        <v>4.9432010000000004E-3</v>
      </c>
      <c r="AK94">
        <v>4.9466830000000003E-3</v>
      </c>
      <c r="AL94">
        <v>0</v>
      </c>
      <c r="AM94">
        <v>5</v>
      </c>
      <c r="AN94">
        <v>1.7315599999999999E-4</v>
      </c>
      <c r="AO94">
        <v>0.21315490000000001</v>
      </c>
      <c r="AP94">
        <v>1.9721540999999999E-2</v>
      </c>
      <c r="AQ94">
        <v>1.9733277E-2</v>
      </c>
      <c r="AR94">
        <v>1.11221E-4</v>
      </c>
      <c r="AS94">
        <v>6</v>
      </c>
      <c r="AT94">
        <v>5.0356399999999996E-4</v>
      </c>
      <c r="AU94">
        <v>0.61988689200000002</v>
      </c>
      <c r="AV94">
        <v>0.128460347</v>
      </c>
      <c r="AW94">
        <v>0.12849228800000001</v>
      </c>
      <c r="AX94">
        <v>0.26977075499999997</v>
      </c>
      <c r="AY94">
        <f t="shared" si="9"/>
        <v>7.246376811594203E-4</v>
      </c>
      <c r="AZ94">
        <f t="shared" si="10"/>
        <v>-3.1941000000007547E-5</v>
      </c>
      <c r="BA94">
        <f t="shared" si="11"/>
        <v>1.020227481000482E-9</v>
      </c>
      <c r="BC94">
        <f t="shared" si="16"/>
        <v>69</v>
      </c>
      <c r="BD94">
        <f t="shared" si="12"/>
        <v>-0.14131040799999997</v>
      </c>
      <c r="BE94">
        <f t="shared" si="13"/>
        <v>1.9968631409126456E-2</v>
      </c>
      <c r="BH94">
        <f t="shared" si="14"/>
        <v>3.1941000000007547E-5</v>
      </c>
      <c r="BK94">
        <f t="shared" si="15"/>
        <v>0.14131040799999997</v>
      </c>
    </row>
    <row r="95" spans="1:63">
      <c r="A95" t="s">
        <v>181</v>
      </c>
      <c r="B95">
        <v>6</v>
      </c>
      <c r="C95">
        <v>-1</v>
      </c>
      <c r="D95" s="1">
        <v>5.9604600000000002E-8</v>
      </c>
      <c r="E95" s="1">
        <v>7.3373299999999998E-5</v>
      </c>
      <c r="F95" s="1">
        <v>1.11022E-16</v>
      </c>
      <c r="G95">
        <v>0</v>
      </c>
      <c r="H95">
        <v>0</v>
      </c>
      <c r="I95">
        <v>0</v>
      </c>
      <c r="J95" s="1">
        <v>4.30103E-7</v>
      </c>
      <c r="K95">
        <v>5.2945599999999998E-4</v>
      </c>
      <c r="L95" s="1">
        <v>3.4749999999999997E-14</v>
      </c>
      <c r="M95">
        <v>0</v>
      </c>
      <c r="N95">
        <v>0</v>
      </c>
      <c r="O95">
        <v>1</v>
      </c>
      <c r="P95" s="1">
        <v>5.8134799999999998E-6</v>
      </c>
      <c r="Q95">
        <v>7.1563920000000001E-3</v>
      </c>
      <c r="R95" s="1">
        <v>3.7858600000000002E-14</v>
      </c>
      <c r="S95" s="1">
        <v>2.2204499999999999E-16</v>
      </c>
      <c r="T95">
        <v>0</v>
      </c>
      <c r="U95">
        <v>2</v>
      </c>
      <c r="V95">
        <v>2.6551280000000001E-3</v>
      </c>
      <c r="W95">
        <v>3.2684620089999998</v>
      </c>
      <c r="X95">
        <v>0.11308802900000001</v>
      </c>
      <c r="Y95">
        <v>0.113360531</v>
      </c>
      <c r="Z95">
        <v>0.29764638599999999</v>
      </c>
      <c r="AA95">
        <v>3</v>
      </c>
      <c r="AB95">
        <v>4.1933700000000001E-3</v>
      </c>
      <c r="AC95">
        <v>5.1620385979999996</v>
      </c>
      <c r="AD95">
        <v>0.41250675999999997</v>
      </c>
      <c r="AE95">
        <v>0.41244736199999998</v>
      </c>
      <c r="AF95">
        <v>0.51257362100000003</v>
      </c>
      <c r="AG95">
        <v>4</v>
      </c>
      <c r="AH95">
        <v>5.4179919999999999E-3</v>
      </c>
      <c r="AI95">
        <v>6.6695478330000002</v>
      </c>
      <c r="AJ95">
        <v>0.65575003300000001</v>
      </c>
      <c r="AK95">
        <v>0.65511695599999997</v>
      </c>
      <c r="AL95">
        <v>0.59935874099999997</v>
      </c>
      <c r="AM95">
        <v>5</v>
      </c>
      <c r="AN95">
        <v>2.4828630000000001E-3</v>
      </c>
      <c r="AO95">
        <v>3.0564044319999999</v>
      </c>
      <c r="AP95">
        <v>8.9458373999999993E-2</v>
      </c>
      <c r="AQ95">
        <v>8.9711132999999998E-2</v>
      </c>
      <c r="AR95">
        <v>0.26190222200000002</v>
      </c>
      <c r="AS95">
        <v>6</v>
      </c>
      <c r="AT95">
        <v>2.7889680000000002E-3</v>
      </c>
      <c r="AU95">
        <v>3.4332197089999998</v>
      </c>
      <c r="AV95">
        <v>0.13340698100000001</v>
      </c>
      <c r="AW95">
        <v>0.133687943</v>
      </c>
      <c r="AX95">
        <v>0.323607272</v>
      </c>
      <c r="AY95">
        <f t="shared" si="9"/>
        <v>7.3529411764705881E-4</v>
      </c>
      <c r="AZ95">
        <f t="shared" si="10"/>
        <v>-2.8096199999999572E-4</v>
      </c>
      <c r="BA95">
        <f t="shared" si="11"/>
        <v>7.8939645443997598E-8</v>
      </c>
      <c r="BC95">
        <f t="shared" si="16"/>
        <v>68</v>
      </c>
      <c r="BD95">
        <f t="shared" si="12"/>
        <v>-0.19020029099999999</v>
      </c>
      <c r="BE95">
        <f t="shared" si="13"/>
        <v>3.617615069648468E-2</v>
      </c>
      <c r="BH95">
        <f t="shared" si="14"/>
        <v>2.8096199999999572E-4</v>
      </c>
      <c r="BK95">
        <f t="shared" si="15"/>
        <v>0.19020029099999999</v>
      </c>
    </row>
    <row r="96" spans="1:63">
      <c r="A96" t="s">
        <v>177</v>
      </c>
      <c r="B96">
        <v>2</v>
      </c>
      <c r="C96">
        <v>-1</v>
      </c>
      <c r="D96" s="1">
        <v>5.9604600000000002E-8</v>
      </c>
      <c r="E96" s="1">
        <v>7.3373299999999998E-5</v>
      </c>
      <c r="F96" s="1">
        <v>2.6894999999999999E-9</v>
      </c>
      <c r="G96" s="1">
        <v>2.6916899999999998E-9</v>
      </c>
      <c r="H96">
        <v>0</v>
      </c>
      <c r="I96">
        <v>0</v>
      </c>
      <c r="J96" s="1">
        <v>1.4113400000000001E-8</v>
      </c>
      <c r="K96" s="1">
        <v>1.7373599999999999E-5</v>
      </c>
      <c r="L96" s="1">
        <v>1.5085100000000001E-10</v>
      </c>
      <c r="M96" s="1">
        <v>1.5092000000000001E-10</v>
      </c>
      <c r="N96">
        <v>0</v>
      </c>
      <c r="O96">
        <v>1</v>
      </c>
      <c r="P96" s="1">
        <v>8.4146799999999995E-8</v>
      </c>
      <c r="Q96">
        <v>1.0358500000000001E-4</v>
      </c>
      <c r="R96" s="1">
        <v>5.3602099999999996E-9</v>
      </c>
      <c r="S96" s="1">
        <v>5.3645300000000003E-9</v>
      </c>
      <c r="T96">
        <v>0</v>
      </c>
      <c r="U96">
        <v>2</v>
      </c>
      <c r="V96" s="1">
        <v>3.6578200000000002E-5</v>
      </c>
      <c r="W96">
        <v>4.5027707E-2</v>
      </c>
      <c r="X96">
        <v>9.8307199999999998E-4</v>
      </c>
      <c r="Y96">
        <v>9.838239999999999E-4</v>
      </c>
      <c r="Z96">
        <v>0</v>
      </c>
      <c r="AA96">
        <v>3</v>
      </c>
      <c r="AB96" s="1">
        <v>4.5531100000000002E-5</v>
      </c>
      <c r="AC96">
        <v>5.6048831E-2</v>
      </c>
      <c r="AD96">
        <v>1.51212E-3</v>
      </c>
      <c r="AE96">
        <v>1.5132590000000001E-3</v>
      </c>
      <c r="AF96">
        <v>0</v>
      </c>
      <c r="AG96">
        <v>4</v>
      </c>
      <c r="AH96">
        <v>2.0083199999999999E-4</v>
      </c>
      <c r="AI96">
        <v>0.24722474699999999</v>
      </c>
      <c r="AJ96">
        <v>2.5946335000000001E-2</v>
      </c>
      <c r="AK96">
        <v>2.5960932999999999E-2</v>
      </c>
      <c r="AL96">
        <v>1.1614139999999999E-3</v>
      </c>
      <c r="AM96">
        <v>5</v>
      </c>
      <c r="AN96">
        <v>2.7947200000000001E-4</v>
      </c>
      <c r="AO96">
        <v>0.344029472</v>
      </c>
      <c r="AP96">
        <v>4.7184345000000003E-2</v>
      </c>
      <c r="AQ96">
        <v>4.7206708E-2</v>
      </c>
      <c r="AR96">
        <v>2.8243416E-2</v>
      </c>
      <c r="AS96">
        <v>6</v>
      </c>
      <c r="AT96">
        <v>5.1764900000000002E-4</v>
      </c>
      <c r="AU96">
        <v>0.63722638499999995</v>
      </c>
      <c r="AV96">
        <v>0.13427349299999999</v>
      </c>
      <c r="AW96">
        <v>0.13430515300000001</v>
      </c>
      <c r="AX96">
        <v>0.28447592399999999</v>
      </c>
      <c r="AY96">
        <f t="shared" si="9"/>
        <v>7.4626865671641792E-4</v>
      </c>
      <c r="AZ96">
        <f t="shared" si="10"/>
        <v>-3.1660000000016675E-5</v>
      </c>
      <c r="BA96">
        <f t="shared" si="11"/>
        <v>1.0023556000010558E-9</v>
      </c>
      <c r="BC96">
        <f t="shared" si="16"/>
        <v>67</v>
      </c>
      <c r="BD96">
        <f t="shared" si="12"/>
        <v>-0.150202431</v>
      </c>
      <c r="BE96">
        <f t="shared" si="13"/>
        <v>2.2560770278309761E-2</v>
      </c>
      <c r="BH96">
        <f t="shared" si="14"/>
        <v>3.1660000000016675E-5</v>
      </c>
      <c r="BK96">
        <f t="shared" si="15"/>
        <v>0.150202431</v>
      </c>
    </row>
    <row r="97" spans="1:63">
      <c r="A97" t="s">
        <v>24</v>
      </c>
      <c r="B97">
        <v>2</v>
      </c>
      <c r="C97">
        <v>-1</v>
      </c>
      <c r="D97" s="1">
        <v>5.9604600000000002E-8</v>
      </c>
      <c r="E97" s="1">
        <v>7.3373299999999998E-5</v>
      </c>
      <c r="F97" s="1">
        <v>2.6894999999999999E-9</v>
      </c>
      <c r="G97" s="1">
        <v>2.6916899999999998E-9</v>
      </c>
      <c r="H97">
        <v>0</v>
      </c>
      <c r="I97">
        <v>0</v>
      </c>
      <c r="J97" s="1">
        <v>1.8588500000000001E-8</v>
      </c>
      <c r="K97" s="1">
        <v>2.28825E-5</v>
      </c>
      <c r="L97" s="1">
        <v>2.6165099999999998E-10</v>
      </c>
      <c r="M97" s="1">
        <v>2.6179900000000001E-10</v>
      </c>
      <c r="N97">
        <v>0</v>
      </c>
      <c r="O97">
        <v>1</v>
      </c>
      <c r="P97" s="1">
        <v>1.72308E-9</v>
      </c>
      <c r="Q97" s="1">
        <v>2.1211100000000002E-6</v>
      </c>
      <c r="R97" s="1">
        <v>2.3098199999999999E-12</v>
      </c>
      <c r="S97" s="1">
        <v>2.24953E-12</v>
      </c>
      <c r="T97">
        <v>0</v>
      </c>
      <c r="U97">
        <v>2</v>
      </c>
      <c r="V97" s="1">
        <v>3.2047099999999998E-7</v>
      </c>
      <c r="W97">
        <v>3.9449999999999999E-4</v>
      </c>
      <c r="X97" s="1">
        <v>7.7731600000000002E-8</v>
      </c>
      <c r="Y97" s="1">
        <v>7.7794800000000005E-8</v>
      </c>
      <c r="Z97">
        <v>0</v>
      </c>
      <c r="AA97">
        <v>3</v>
      </c>
      <c r="AB97" s="1">
        <v>2.0177999999999999E-5</v>
      </c>
      <c r="AC97">
        <v>2.4839178E-2</v>
      </c>
      <c r="AD97">
        <v>3.03193E-4</v>
      </c>
      <c r="AE97">
        <v>3.03431E-4</v>
      </c>
      <c r="AF97">
        <v>0</v>
      </c>
      <c r="AG97">
        <v>4</v>
      </c>
      <c r="AH97" s="1">
        <v>2.7707200000000001E-5</v>
      </c>
      <c r="AI97">
        <v>3.4107533000000002E-2</v>
      </c>
      <c r="AJ97">
        <v>5.6816199999999999E-4</v>
      </c>
      <c r="AK97">
        <v>5.6860400000000001E-4</v>
      </c>
      <c r="AL97">
        <v>0</v>
      </c>
      <c r="AM97">
        <v>5</v>
      </c>
      <c r="AN97" s="1">
        <v>5.4200499999999997E-5</v>
      </c>
      <c r="AO97">
        <v>6.6720867000000003E-2</v>
      </c>
      <c r="AP97">
        <v>2.1276860000000002E-3</v>
      </c>
      <c r="AQ97">
        <v>2.1292640000000001E-3</v>
      </c>
      <c r="AR97">
        <v>0</v>
      </c>
      <c r="AS97">
        <v>6</v>
      </c>
      <c r="AT97">
        <v>5.4229899999999999E-4</v>
      </c>
      <c r="AU97">
        <v>0.66757049899999998</v>
      </c>
      <c r="AV97">
        <v>0.144583342</v>
      </c>
      <c r="AW97">
        <v>0.14461423300000001</v>
      </c>
      <c r="AX97">
        <v>0.30915768399999999</v>
      </c>
      <c r="AY97">
        <f t="shared" si="9"/>
        <v>7.5757575757575758E-4</v>
      </c>
      <c r="AZ97">
        <f t="shared" si="10"/>
        <v>-3.0891000000005109E-5</v>
      </c>
      <c r="BA97">
        <f t="shared" si="11"/>
        <v>9.5425388100031572E-10</v>
      </c>
      <c r="BC97">
        <f t="shared" si="16"/>
        <v>66</v>
      </c>
      <c r="BD97">
        <f t="shared" si="12"/>
        <v>-0.16457434199999998</v>
      </c>
      <c r="BE97">
        <f t="shared" si="13"/>
        <v>2.708471404473296E-2</v>
      </c>
      <c r="BH97">
        <f t="shared" si="14"/>
        <v>3.0891000000005109E-5</v>
      </c>
      <c r="BK97">
        <f t="shared" si="15"/>
        <v>0.16457434199999998</v>
      </c>
    </row>
    <row r="98" spans="1:63">
      <c r="A98" t="s">
        <v>25</v>
      </c>
      <c r="B98">
        <v>2</v>
      </c>
      <c r="C98">
        <v>-1</v>
      </c>
      <c r="D98" s="1">
        <v>5.9604600000000002E-8</v>
      </c>
      <c r="E98" s="1">
        <v>7.3373299999999998E-5</v>
      </c>
      <c r="F98" s="1">
        <v>2.6894999999999999E-9</v>
      </c>
      <c r="G98" s="1">
        <v>2.6916899999999998E-9</v>
      </c>
      <c r="H98">
        <v>0</v>
      </c>
      <c r="I98">
        <v>0</v>
      </c>
      <c r="J98" s="1">
        <v>1.2796700000000001E-8</v>
      </c>
      <c r="K98" s="1">
        <v>1.5752799999999999E-5</v>
      </c>
      <c r="L98" s="1">
        <v>1.2402100000000001E-10</v>
      </c>
      <c r="M98" s="1">
        <v>1.24074E-10</v>
      </c>
      <c r="N98">
        <v>0</v>
      </c>
      <c r="O98">
        <v>1</v>
      </c>
      <c r="P98" s="1">
        <v>4.2892899999999999E-7</v>
      </c>
      <c r="Q98">
        <v>5.2801200000000001E-4</v>
      </c>
      <c r="R98" s="1">
        <v>1.3923599999999999E-7</v>
      </c>
      <c r="S98" s="1">
        <v>1.3934900000000001E-7</v>
      </c>
      <c r="T98">
        <v>0</v>
      </c>
      <c r="U98">
        <v>2</v>
      </c>
      <c r="V98" s="1">
        <v>8.91601E-5</v>
      </c>
      <c r="W98">
        <v>0.109756092</v>
      </c>
      <c r="X98">
        <v>5.596195E-3</v>
      </c>
      <c r="Y98">
        <v>5.6000980000000004E-3</v>
      </c>
      <c r="Z98" s="1">
        <v>2.2204499999999999E-16</v>
      </c>
      <c r="AA98">
        <v>3</v>
      </c>
      <c r="AB98">
        <v>2.21461E-4</v>
      </c>
      <c r="AC98">
        <v>0.27261846299999998</v>
      </c>
      <c r="AD98">
        <v>3.1032923E-2</v>
      </c>
      <c r="AE98">
        <v>3.1049647E-2</v>
      </c>
      <c r="AF98">
        <v>3.8070320000000001E-3</v>
      </c>
      <c r="AG98">
        <v>4</v>
      </c>
      <c r="AH98">
        <v>2.6033799999999999E-4</v>
      </c>
      <c r="AI98">
        <v>0.32047652300000001</v>
      </c>
      <c r="AJ98">
        <v>4.1573473999999999E-2</v>
      </c>
      <c r="AK98">
        <v>4.1594055999999997E-2</v>
      </c>
      <c r="AL98">
        <v>1.6964877E-2</v>
      </c>
      <c r="AM98">
        <v>5</v>
      </c>
      <c r="AN98">
        <v>1.9054900000000001E-4</v>
      </c>
      <c r="AO98">
        <v>0.23456554900000001</v>
      </c>
      <c r="AP98">
        <v>2.3550811000000001E-2</v>
      </c>
      <c r="AQ98">
        <v>2.3564344000000001E-2</v>
      </c>
      <c r="AR98">
        <v>5.4960000000000002E-4</v>
      </c>
      <c r="AS98">
        <v>6</v>
      </c>
      <c r="AT98">
        <v>5.4229899999999999E-4</v>
      </c>
      <c r="AU98">
        <v>0.66757049899999998</v>
      </c>
      <c r="AV98">
        <v>0.144583342</v>
      </c>
      <c r="AW98">
        <v>0.14461423300000001</v>
      </c>
      <c r="AX98">
        <v>0.30915768399999999</v>
      </c>
      <c r="AY98">
        <f t="shared" si="9"/>
        <v>7.6923076923076923E-4</v>
      </c>
      <c r="AZ98">
        <f t="shared" si="10"/>
        <v>-3.0891000000005109E-5</v>
      </c>
      <c r="BA98">
        <f t="shared" si="11"/>
        <v>9.5425388100031572E-10</v>
      </c>
      <c r="BC98">
        <f t="shared" si="16"/>
        <v>65</v>
      </c>
      <c r="BD98">
        <f t="shared" si="12"/>
        <v>-0.16457434199999998</v>
      </c>
      <c r="BE98">
        <f t="shared" si="13"/>
        <v>2.708471404473296E-2</v>
      </c>
      <c r="BH98">
        <f t="shared" si="14"/>
        <v>3.0891000000005109E-5</v>
      </c>
      <c r="BK98">
        <f t="shared" si="15"/>
        <v>0.16457434199999998</v>
      </c>
    </row>
    <row r="99" spans="1:63">
      <c r="A99" t="s">
        <v>28</v>
      </c>
      <c r="B99">
        <v>2</v>
      </c>
      <c r="C99">
        <v>-1</v>
      </c>
      <c r="D99" s="1">
        <v>5.9604600000000002E-8</v>
      </c>
      <c r="E99" s="1">
        <v>7.3373299999999998E-5</v>
      </c>
      <c r="F99" s="1">
        <v>2.6894999999999999E-9</v>
      </c>
      <c r="G99" s="1">
        <v>2.6916899999999998E-9</v>
      </c>
      <c r="H99">
        <v>0</v>
      </c>
      <c r="I99">
        <v>0</v>
      </c>
      <c r="J99" s="1">
        <v>1.7150800000000002E-8</v>
      </c>
      <c r="K99" s="1">
        <v>2.1112699999999999E-5</v>
      </c>
      <c r="L99" s="1">
        <v>2.2266000000000001E-10</v>
      </c>
      <c r="M99" s="1">
        <v>2.2286899999999999E-10</v>
      </c>
      <c r="N99">
        <v>0</v>
      </c>
      <c r="O99">
        <v>1</v>
      </c>
      <c r="P99" s="1">
        <v>1.43893E-7</v>
      </c>
      <c r="Q99">
        <v>1.7713200000000001E-4</v>
      </c>
      <c r="R99" s="1">
        <v>1.56733E-8</v>
      </c>
      <c r="S99" s="1">
        <v>1.5685999999999999E-8</v>
      </c>
      <c r="T99">
        <v>0</v>
      </c>
      <c r="U99">
        <v>2</v>
      </c>
      <c r="V99" s="1">
        <v>1.4605100000000001E-6</v>
      </c>
      <c r="W99">
        <v>1.797884E-3</v>
      </c>
      <c r="X99" s="1">
        <v>1.6129499999999999E-6</v>
      </c>
      <c r="Y99" s="1">
        <v>1.6142599999999999E-6</v>
      </c>
      <c r="Z99">
        <v>0</v>
      </c>
      <c r="AA99">
        <v>3</v>
      </c>
      <c r="AB99" s="1">
        <v>3.1122999999999998E-6</v>
      </c>
      <c r="AC99">
        <v>3.8312390000000002E-3</v>
      </c>
      <c r="AD99" s="1">
        <v>7.31456E-6</v>
      </c>
      <c r="AE99" s="1">
        <v>7.3204799999999999E-6</v>
      </c>
      <c r="AF99">
        <v>0</v>
      </c>
      <c r="AG99">
        <v>4</v>
      </c>
      <c r="AH99" s="1">
        <v>1.8014100000000001E-5</v>
      </c>
      <c r="AI99">
        <v>2.2175311E-2</v>
      </c>
      <c r="AJ99">
        <v>2.42076E-4</v>
      </c>
      <c r="AK99">
        <v>2.42267E-4</v>
      </c>
      <c r="AL99">
        <v>0</v>
      </c>
      <c r="AM99">
        <v>5</v>
      </c>
      <c r="AN99">
        <v>3.0487800000000002E-4</v>
      </c>
      <c r="AO99">
        <v>0.37530487800000001</v>
      </c>
      <c r="AP99">
        <v>5.5031272999999999E-2</v>
      </c>
      <c r="AQ99">
        <v>5.5055839000000002E-2</v>
      </c>
      <c r="AR99">
        <v>4.7955576999999999E-2</v>
      </c>
      <c r="AS99">
        <v>6</v>
      </c>
      <c r="AT99">
        <v>5.4229899999999999E-4</v>
      </c>
      <c r="AU99">
        <v>0.66757049899999998</v>
      </c>
      <c r="AV99">
        <v>0.144583342</v>
      </c>
      <c r="AW99">
        <v>0.14461423300000001</v>
      </c>
      <c r="AX99">
        <v>0.30915768399999999</v>
      </c>
      <c r="AY99">
        <f t="shared" si="9"/>
        <v>7.8125000000000004E-4</v>
      </c>
      <c r="AZ99">
        <f t="shared" si="10"/>
        <v>-3.0891000000005109E-5</v>
      </c>
      <c r="BA99">
        <f t="shared" si="11"/>
        <v>9.5425388100031572E-10</v>
      </c>
      <c r="BC99">
        <f t="shared" si="16"/>
        <v>64</v>
      </c>
      <c r="BD99">
        <f t="shared" si="12"/>
        <v>-0.16457434199999998</v>
      </c>
      <c r="BE99">
        <f t="shared" si="13"/>
        <v>2.708471404473296E-2</v>
      </c>
      <c r="BH99">
        <f t="shared" si="14"/>
        <v>3.0891000000005109E-5</v>
      </c>
      <c r="BK99">
        <f t="shared" si="15"/>
        <v>0.16457434199999998</v>
      </c>
    </row>
    <row r="100" spans="1:63">
      <c r="A100" t="s">
        <v>33</v>
      </c>
      <c r="B100">
        <v>2</v>
      </c>
      <c r="C100">
        <v>-1</v>
      </c>
      <c r="D100" s="1">
        <v>5.9604600000000002E-8</v>
      </c>
      <c r="E100" s="1">
        <v>7.3373299999999998E-5</v>
      </c>
      <c r="F100" s="1">
        <v>2.6894999999999999E-9</v>
      </c>
      <c r="G100" s="1">
        <v>2.6916899999999998E-9</v>
      </c>
      <c r="H100">
        <v>0</v>
      </c>
      <c r="I100">
        <v>0</v>
      </c>
      <c r="J100" s="1">
        <v>4.2672499999999997E-9</v>
      </c>
      <c r="K100" s="1">
        <v>5.2529899999999997E-6</v>
      </c>
      <c r="L100" s="1">
        <v>1.3759400000000001E-11</v>
      </c>
      <c r="M100" s="1">
        <v>1.3796900000000001E-11</v>
      </c>
      <c r="N100">
        <v>0</v>
      </c>
      <c r="O100">
        <v>1</v>
      </c>
      <c r="P100" s="1">
        <v>1.0731999999999999E-6</v>
      </c>
      <c r="Q100">
        <v>1.3211130000000001E-3</v>
      </c>
      <c r="R100" s="1">
        <v>8.7119499999999999E-7</v>
      </c>
      <c r="S100" s="1">
        <v>8.7190200000000002E-7</v>
      </c>
      <c r="T100">
        <v>0</v>
      </c>
      <c r="U100">
        <v>2</v>
      </c>
      <c r="V100">
        <v>2.5333499999999999E-4</v>
      </c>
      <c r="W100">
        <v>0.31185571699999998</v>
      </c>
      <c r="X100">
        <v>3.9587381999999997E-2</v>
      </c>
      <c r="Y100">
        <v>3.9607288999999997E-2</v>
      </c>
      <c r="Z100">
        <v>1.3651084000000001E-2</v>
      </c>
      <c r="AA100">
        <v>3</v>
      </c>
      <c r="AB100">
        <v>4.5264200000000001E-4</v>
      </c>
      <c r="AC100">
        <v>0.55720252100000001</v>
      </c>
      <c r="AD100">
        <v>0.107987992</v>
      </c>
      <c r="AE100">
        <v>0.10801999800000001</v>
      </c>
      <c r="AF100">
        <v>0.21329527100000001</v>
      </c>
      <c r="AG100">
        <v>4</v>
      </c>
      <c r="AH100">
        <v>5.8643699999999998E-4</v>
      </c>
      <c r="AI100">
        <v>0.72190358600000004</v>
      </c>
      <c r="AJ100">
        <v>0.163424875</v>
      </c>
      <c r="AK100">
        <v>0.1634535</v>
      </c>
      <c r="AL100">
        <v>0.349951069</v>
      </c>
      <c r="AM100">
        <v>5</v>
      </c>
      <c r="AN100">
        <v>9.0379100000000003E-4</v>
      </c>
      <c r="AO100">
        <v>1.1125663219999999</v>
      </c>
      <c r="AP100">
        <v>0.30558785300000002</v>
      </c>
      <c r="AQ100">
        <v>0.30556925899999998</v>
      </c>
      <c r="AR100">
        <v>0.54033142099999998</v>
      </c>
      <c r="AS100">
        <v>6</v>
      </c>
      <c r="AT100">
        <v>5.4229899999999999E-4</v>
      </c>
      <c r="AU100">
        <v>0.66757049899999998</v>
      </c>
      <c r="AV100">
        <v>0.144583342</v>
      </c>
      <c r="AW100">
        <v>0.14461423300000001</v>
      </c>
      <c r="AX100">
        <v>0.30915768399999999</v>
      </c>
      <c r="AY100">
        <f t="shared" si="9"/>
        <v>7.9365079365079365E-4</v>
      </c>
      <c r="AZ100">
        <f t="shared" si="10"/>
        <v>-3.0891000000005109E-5</v>
      </c>
      <c r="BA100">
        <f t="shared" si="11"/>
        <v>9.5425388100031572E-10</v>
      </c>
      <c r="BC100">
        <f t="shared" si="16"/>
        <v>63</v>
      </c>
      <c r="BD100">
        <f t="shared" si="12"/>
        <v>-0.16457434199999998</v>
      </c>
      <c r="BE100">
        <f t="shared" si="13"/>
        <v>2.708471404473296E-2</v>
      </c>
      <c r="BH100">
        <f t="shared" si="14"/>
        <v>3.0891000000005109E-5</v>
      </c>
      <c r="BK100">
        <f t="shared" si="15"/>
        <v>0.16457434199999998</v>
      </c>
    </row>
    <row r="101" spans="1:63">
      <c r="A101" t="s">
        <v>41</v>
      </c>
      <c r="B101">
        <v>2</v>
      </c>
      <c r="C101">
        <v>-1</v>
      </c>
      <c r="D101" s="1">
        <v>5.9604600000000002E-8</v>
      </c>
      <c r="E101" s="1">
        <v>7.3373299999999998E-5</v>
      </c>
      <c r="F101" s="1">
        <v>2.6894999999999999E-9</v>
      </c>
      <c r="G101" s="1">
        <v>2.6916899999999998E-9</v>
      </c>
      <c r="H101">
        <v>0</v>
      </c>
      <c r="I101">
        <v>0</v>
      </c>
      <c r="J101" s="1">
        <v>3.2059700000000001E-8</v>
      </c>
      <c r="K101" s="1">
        <v>3.9465400000000003E-5</v>
      </c>
      <c r="L101" s="1">
        <v>7.7808099999999997E-10</v>
      </c>
      <c r="M101" s="1">
        <v>7.7874000000000004E-10</v>
      </c>
      <c r="N101">
        <v>0</v>
      </c>
      <c r="O101">
        <v>1</v>
      </c>
      <c r="P101" s="1">
        <v>4.1986399999999998E-8</v>
      </c>
      <c r="Q101" s="1">
        <v>5.1685199999999998E-5</v>
      </c>
      <c r="R101" s="1">
        <v>1.3345499999999999E-9</v>
      </c>
      <c r="S101" s="1">
        <v>1.3356300000000001E-9</v>
      </c>
      <c r="T101">
        <v>0</v>
      </c>
      <c r="U101">
        <v>2</v>
      </c>
      <c r="V101" s="1">
        <v>4.0760800000000001E-6</v>
      </c>
      <c r="W101">
        <v>5.0176500000000002E-3</v>
      </c>
      <c r="X101" s="1">
        <v>1.2536300000000001E-5</v>
      </c>
      <c r="Y101" s="1">
        <v>1.2546400000000001E-5</v>
      </c>
      <c r="Z101">
        <v>0</v>
      </c>
      <c r="AA101">
        <v>3</v>
      </c>
      <c r="AB101" s="1">
        <v>2.11397E-5</v>
      </c>
      <c r="AC101">
        <v>2.6023016E-2</v>
      </c>
      <c r="AD101">
        <v>3.3251999999999999E-4</v>
      </c>
      <c r="AE101">
        <v>3.3278099999999998E-4</v>
      </c>
      <c r="AF101">
        <v>0</v>
      </c>
      <c r="AG101">
        <v>4</v>
      </c>
      <c r="AH101" s="1">
        <v>4.9471400000000002E-5</v>
      </c>
      <c r="AI101">
        <v>6.0899248000000003E-2</v>
      </c>
      <c r="AJ101">
        <v>1.7794340000000001E-3</v>
      </c>
      <c r="AK101">
        <v>1.7807649999999999E-3</v>
      </c>
      <c r="AL101">
        <v>0</v>
      </c>
      <c r="AM101">
        <v>5</v>
      </c>
      <c r="AN101">
        <v>2.43902E-4</v>
      </c>
      <c r="AO101">
        <v>0.30024390200000001</v>
      </c>
      <c r="AP101">
        <v>3.6971551999999998E-2</v>
      </c>
      <c r="AQ101">
        <v>3.6990534999999998E-2</v>
      </c>
      <c r="AR101">
        <v>9.8715639999999993E-3</v>
      </c>
      <c r="AS101">
        <v>6</v>
      </c>
      <c r="AT101">
        <v>5.4229899999999999E-4</v>
      </c>
      <c r="AU101">
        <v>0.66757049899999998</v>
      </c>
      <c r="AV101">
        <v>0.144583342</v>
      </c>
      <c r="AW101">
        <v>0.14461423300000001</v>
      </c>
      <c r="AX101">
        <v>0.30915768399999999</v>
      </c>
      <c r="AY101">
        <f t="shared" si="9"/>
        <v>8.0645161290322581E-4</v>
      </c>
      <c r="AZ101">
        <f t="shared" si="10"/>
        <v>-3.0891000000005109E-5</v>
      </c>
      <c r="BA101">
        <f t="shared" si="11"/>
        <v>9.5425388100031572E-10</v>
      </c>
      <c r="BC101">
        <f t="shared" si="16"/>
        <v>62</v>
      </c>
      <c r="BD101">
        <f t="shared" si="12"/>
        <v>-0.16457434199999998</v>
      </c>
      <c r="BE101">
        <f t="shared" si="13"/>
        <v>2.708471404473296E-2</v>
      </c>
      <c r="BH101">
        <f t="shared" si="14"/>
        <v>3.0891000000005109E-5</v>
      </c>
      <c r="BK101">
        <f t="shared" si="15"/>
        <v>0.16457434199999998</v>
      </c>
    </row>
    <row r="102" spans="1:63">
      <c r="A102" t="s">
        <v>42</v>
      </c>
      <c r="B102">
        <v>2</v>
      </c>
      <c r="C102">
        <v>-1</v>
      </c>
      <c r="D102" s="1">
        <v>5.9604600000000002E-8</v>
      </c>
      <c r="E102" s="1">
        <v>7.3373299999999998E-5</v>
      </c>
      <c r="F102" s="1">
        <v>2.6894999999999999E-9</v>
      </c>
      <c r="G102" s="1">
        <v>2.6916899999999998E-9</v>
      </c>
      <c r="H102">
        <v>0</v>
      </c>
      <c r="I102">
        <v>0</v>
      </c>
      <c r="J102" s="1">
        <v>1.38694E-8</v>
      </c>
      <c r="K102" s="1">
        <v>1.7073300000000001E-5</v>
      </c>
      <c r="L102" s="1">
        <v>1.4562600000000001E-10</v>
      </c>
      <c r="M102" s="1">
        <v>1.4574699999999999E-10</v>
      </c>
      <c r="N102">
        <v>0</v>
      </c>
      <c r="O102">
        <v>1</v>
      </c>
      <c r="P102" s="1">
        <v>2.3229700000000001E-7</v>
      </c>
      <c r="Q102">
        <v>2.85958E-4</v>
      </c>
      <c r="R102" s="1">
        <v>4.0844999999999999E-8</v>
      </c>
      <c r="S102" s="1">
        <v>4.0878200000000001E-8</v>
      </c>
      <c r="T102">
        <v>0</v>
      </c>
      <c r="U102">
        <v>2</v>
      </c>
      <c r="V102" s="1">
        <v>5.4729999999999999E-5</v>
      </c>
      <c r="W102">
        <v>6.7372587999999997E-2</v>
      </c>
      <c r="X102">
        <v>2.1685189999999998E-3</v>
      </c>
      <c r="Y102">
        <v>2.1701260000000001E-3</v>
      </c>
      <c r="Z102">
        <v>0</v>
      </c>
      <c r="AA102">
        <v>3</v>
      </c>
      <c r="AB102" s="1">
        <v>8.9247500000000002E-5</v>
      </c>
      <c r="AC102">
        <v>0.109863721</v>
      </c>
      <c r="AD102">
        <v>5.6067779999999998E-3</v>
      </c>
      <c r="AE102">
        <v>5.610688E-3</v>
      </c>
      <c r="AF102" s="1">
        <v>2.2204499999999999E-16</v>
      </c>
      <c r="AG102">
        <v>4</v>
      </c>
      <c r="AH102">
        <v>2.1031700000000001E-4</v>
      </c>
      <c r="AI102">
        <v>0.25889997399999998</v>
      </c>
      <c r="AJ102">
        <v>2.8239243000000001E-2</v>
      </c>
      <c r="AK102">
        <v>2.8254821999999999E-2</v>
      </c>
      <c r="AL102">
        <v>2.0976060000000001E-3</v>
      </c>
      <c r="AM102">
        <v>5</v>
      </c>
      <c r="AN102">
        <v>4.0991999999999998E-4</v>
      </c>
      <c r="AO102">
        <v>0.50461160100000002</v>
      </c>
      <c r="AP102">
        <v>9.1574807999999994E-2</v>
      </c>
      <c r="AQ102">
        <v>9.1605758999999995E-2</v>
      </c>
      <c r="AR102">
        <v>0.16301919200000001</v>
      </c>
      <c r="AS102">
        <v>6</v>
      </c>
      <c r="AT102">
        <v>5.4229899999999999E-4</v>
      </c>
      <c r="AU102">
        <v>0.66757049899999998</v>
      </c>
      <c r="AV102">
        <v>0.144583342</v>
      </c>
      <c r="AW102">
        <v>0.14461423300000001</v>
      </c>
      <c r="AX102">
        <v>0.30915768399999999</v>
      </c>
      <c r="AY102">
        <f t="shared" si="9"/>
        <v>8.1967213114754098E-4</v>
      </c>
      <c r="AZ102">
        <f t="shared" si="10"/>
        <v>-3.0891000000005109E-5</v>
      </c>
      <c r="BA102">
        <f t="shared" si="11"/>
        <v>9.5425388100031572E-10</v>
      </c>
      <c r="BC102">
        <f t="shared" si="16"/>
        <v>61</v>
      </c>
      <c r="BD102">
        <f t="shared" si="12"/>
        <v>-0.16457434199999998</v>
      </c>
      <c r="BE102">
        <f t="shared" si="13"/>
        <v>2.708471404473296E-2</v>
      </c>
      <c r="BH102">
        <f t="shared" si="14"/>
        <v>3.0891000000005109E-5</v>
      </c>
      <c r="BK102">
        <f t="shared" si="15"/>
        <v>0.16457434199999998</v>
      </c>
    </row>
    <row r="103" spans="1:63">
      <c r="A103" t="s">
        <v>46</v>
      </c>
      <c r="B103">
        <v>2</v>
      </c>
      <c r="C103">
        <v>-1</v>
      </c>
      <c r="D103" s="1">
        <v>5.9604600000000002E-8</v>
      </c>
      <c r="E103" s="1">
        <v>7.3373299999999998E-5</v>
      </c>
      <c r="F103" s="1">
        <v>2.6894999999999999E-9</v>
      </c>
      <c r="G103" s="1">
        <v>2.6916899999999998E-9</v>
      </c>
      <c r="H103">
        <v>0</v>
      </c>
      <c r="I103">
        <v>0</v>
      </c>
      <c r="J103" s="1">
        <v>2.64562E-8</v>
      </c>
      <c r="K103" s="1">
        <v>3.2567600000000003E-5</v>
      </c>
      <c r="L103" s="1">
        <v>5.29936E-10</v>
      </c>
      <c r="M103" s="1">
        <v>5.3031300000000003E-10</v>
      </c>
      <c r="N103">
        <v>0</v>
      </c>
      <c r="O103">
        <v>1</v>
      </c>
      <c r="P103" s="1">
        <v>9.9022799999999999E-7</v>
      </c>
      <c r="Q103">
        <v>1.21897E-3</v>
      </c>
      <c r="R103" s="1">
        <v>7.4173900000000005E-7</v>
      </c>
      <c r="S103" s="1">
        <v>7.4234100000000004E-7</v>
      </c>
      <c r="T103">
        <v>0</v>
      </c>
      <c r="U103">
        <v>2</v>
      </c>
      <c r="V103" s="1">
        <v>6.3499699999999998E-6</v>
      </c>
      <c r="W103">
        <v>7.8168179999999997E-3</v>
      </c>
      <c r="X103" s="1">
        <v>3.0368100000000002E-5</v>
      </c>
      <c r="Y103" s="1">
        <v>3.0392600000000001E-5</v>
      </c>
      <c r="Z103">
        <v>0</v>
      </c>
      <c r="AA103">
        <v>3</v>
      </c>
      <c r="AB103" s="1">
        <v>1.13267E-6</v>
      </c>
      <c r="AC103">
        <v>1.394321E-3</v>
      </c>
      <c r="AD103" s="1">
        <v>9.7037500000000001E-7</v>
      </c>
      <c r="AE103" s="1">
        <v>9.7116299999999995E-7</v>
      </c>
      <c r="AF103">
        <v>0</v>
      </c>
      <c r="AG103">
        <v>4</v>
      </c>
      <c r="AH103" s="1">
        <v>2.4517199999999999E-6</v>
      </c>
      <c r="AI103">
        <v>3.0180620000000002E-3</v>
      </c>
      <c r="AJ103" s="1">
        <v>4.5415200000000002E-6</v>
      </c>
      <c r="AK103" s="1">
        <v>4.5452000000000001E-6</v>
      </c>
      <c r="AL103">
        <v>0</v>
      </c>
      <c r="AM103">
        <v>5</v>
      </c>
      <c r="AN103">
        <v>1.62602E-4</v>
      </c>
      <c r="AO103">
        <v>0.200162602</v>
      </c>
      <c r="AP103">
        <v>1.7539072999999999E-2</v>
      </c>
      <c r="AQ103">
        <v>1.7549729999999999E-2</v>
      </c>
      <c r="AR103" s="1">
        <v>3.2131000000000001E-5</v>
      </c>
      <c r="AS103">
        <v>6</v>
      </c>
      <c r="AT103">
        <v>5.4229899999999999E-4</v>
      </c>
      <c r="AU103">
        <v>0.66757049899999998</v>
      </c>
      <c r="AV103">
        <v>0.144583342</v>
      </c>
      <c r="AW103">
        <v>0.14461423300000001</v>
      </c>
      <c r="AX103">
        <v>0.30915768399999999</v>
      </c>
      <c r="AY103">
        <f t="shared" si="9"/>
        <v>8.3333333333333339E-4</v>
      </c>
      <c r="AZ103">
        <f t="shared" si="10"/>
        <v>-3.0891000000005109E-5</v>
      </c>
      <c r="BA103">
        <f t="shared" si="11"/>
        <v>9.5425388100031572E-10</v>
      </c>
      <c r="BC103">
        <f t="shared" si="16"/>
        <v>60</v>
      </c>
      <c r="BD103">
        <f t="shared" si="12"/>
        <v>-0.16457434199999998</v>
      </c>
      <c r="BE103">
        <f t="shared" si="13"/>
        <v>2.708471404473296E-2</v>
      </c>
      <c r="BH103">
        <f t="shared" si="14"/>
        <v>3.0891000000005109E-5</v>
      </c>
      <c r="BK103">
        <f t="shared" si="15"/>
        <v>0.16457434199999998</v>
      </c>
    </row>
    <row r="104" spans="1:63">
      <c r="A104" t="s">
        <v>50</v>
      </c>
      <c r="B104">
        <v>2</v>
      </c>
      <c r="C104">
        <v>-1</v>
      </c>
      <c r="D104" s="1">
        <v>5.9604600000000002E-8</v>
      </c>
      <c r="E104" s="1">
        <v>7.3373299999999998E-5</v>
      </c>
      <c r="F104" s="1">
        <v>2.6894999999999999E-9</v>
      </c>
      <c r="G104" s="1">
        <v>2.6916899999999998E-9</v>
      </c>
      <c r="H104">
        <v>0</v>
      </c>
      <c r="I104">
        <v>0</v>
      </c>
      <c r="J104" s="1">
        <v>1.23157E-8</v>
      </c>
      <c r="K104" s="1">
        <v>1.51607E-5</v>
      </c>
      <c r="L104" s="1">
        <v>1.14783E-10</v>
      </c>
      <c r="M104" s="1">
        <v>1.1492199999999999E-10</v>
      </c>
      <c r="N104">
        <v>0</v>
      </c>
      <c r="O104">
        <v>1</v>
      </c>
      <c r="P104" s="1">
        <v>5.9587400000000001E-7</v>
      </c>
      <c r="Q104">
        <v>7.33521E-4</v>
      </c>
      <c r="R104" s="1">
        <v>2.6867700000000002E-7</v>
      </c>
      <c r="S104" s="1">
        <v>2.68895E-7</v>
      </c>
      <c r="T104">
        <v>0</v>
      </c>
      <c r="U104">
        <v>2</v>
      </c>
      <c r="V104" s="1">
        <v>1.18246E-5</v>
      </c>
      <c r="W104">
        <v>1.4556091E-2</v>
      </c>
      <c r="X104">
        <v>1.0483400000000001E-4</v>
      </c>
      <c r="Y104">
        <v>1.04917E-4</v>
      </c>
      <c r="Z104">
        <v>0</v>
      </c>
      <c r="AA104">
        <v>3</v>
      </c>
      <c r="AB104" s="1">
        <v>3.1011199999999999E-5</v>
      </c>
      <c r="AC104">
        <v>3.8174848999999997E-2</v>
      </c>
      <c r="AD104">
        <v>7.0983000000000005E-4</v>
      </c>
      <c r="AE104">
        <v>7.1037800000000001E-4</v>
      </c>
      <c r="AF104">
        <v>0</v>
      </c>
      <c r="AG104">
        <v>4</v>
      </c>
      <c r="AH104" s="1">
        <v>7.5254100000000002E-5</v>
      </c>
      <c r="AI104">
        <v>9.2637744999999994E-2</v>
      </c>
      <c r="AJ104">
        <v>4.031977E-3</v>
      </c>
      <c r="AK104">
        <v>4.0348609999999998E-3</v>
      </c>
      <c r="AL104">
        <v>0</v>
      </c>
      <c r="AM104">
        <v>5</v>
      </c>
      <c r="AN104">
        <v>3.2520299999999998E-4</v>
      </c>
      <c r="AO104">
        <v>0.40032520300000002</v>
      </c>
      <c r="AP104">
        <v>6.1612984000000003E-2</v>
      </c>
      <c r="AQ104">
        <v>6.1639153000000002E-2</v>
      </c>
      <c r="AR104">
        <v>6.7007352000000006E-2</v>
      </c>
      <c r="AS104">
        <v>6</v>
      </c>
      <c r="AT104">
        <v>5.4229899999999999E-4</v>
      </c>
      <c r="AU104">
        <v>0.66757049899999998</v>
      </c>
      <c r="AV104">
        <v>0.144583342</v>
      </c>
      <c r="AW104">
        <v>0.14461423300000001</v>
      </c>
      <c r="AX104">
        <v>0.30915768399999999</v>
      </c>
      <c r="AY104">
        <f t="shared" si="9"/>
        <v>8.4745762711864415E-4</v>
      </c>
      <c r="AZ104">
        <f t="shared" si="10"/>
        <v>-3.0891000000005109E-5</v>
      </c>
      <c r="BA104">
        <f t="shared" si="11"/>
        <v>9.5425388100031572E-10</v>
      </c>
      <c r="BC104">
        <f t="shared" si="16"/>
        <v>59</v>
      </c>
      <c r="BD104">
        <f t="shared" si="12"/>
        <v>-0.16457434199999998</v>
      </c>
      <c r="BE104">
        <f t="shared" si="13"/>
        <v>2.708471404473296E-2</v>
      </c>
      <c r="BH104">
        <f t="shared" si="14"/>
        <v>3.0891000000005109E-5</v>
      </c>
      <c r="BK104">
        <f t="shared" si="15"/>
        <v>0.16457434199999998</v>
      </c>
    </row>
    <row r="105" spans="1:63">
      <c r="A105" t="s">
        <v>60</v>
      </c>
      <c r="B105">
        <v>2</v>
      </c>
      <c r="C105">
        <v>-1</v>
      </c>
      <c r="D105" s="1">
        <v>5.9604600000000002E-8</v>
      </c>
      <c r="E105" s="1">
        <v>7.3373299999999998E-5</v>
      </c>
      <c r="F105" s="1">
        <v>2.6894999999999999E-9</v>
      </c>
      <c r="G105" s="1">
        <v>2.6916899999999998E-9</v>
      </c>
      <c r="H105">
        <v>0</v>
      </c>
      <c r="I105">
        <v>0</v>
      </c>
      <c r="J105" s="1">
        <v>3.5286100000000001E-8</v>
      </c>
      <c r="K105" s="1">
        <v>4.3437099999999998E-5</v>
      </c>
      <c r="L105" s="1">
        <v>9.4260600000000008E-10</v>
      </c>
      <c r="M105" s="1">
        <v>9.4336500000000008E-10</v>
      </c>
      <c r="N105">
        <v>0</v>
      </c>
      <c r="O105">
        <v>1</v>
      </c>
      <c r="P105" s="1">
        <v>5.8728600000000001E-7</v>
      </c>
      <c r="Q105">
        <v>7.2294899999999997E-4</v>
      </c>
      <c r="R105" s="1">
        <v>2.6099000000000001E-7</v>
      </c>
      <c r="S105" s="1">
        <v>2.6120199999999999E-7</v>
      </c>
      <c r="T105">
        <v>0</v>
      </c>
      <c r="U105">
        <v>2</v>
      </c>
      <c r="V105">
        <v>1.52748E-4</v>
      </c>
      <c r="W105">
        <v>0.188033226</v>
      </c>
      <c r="X105">
        <v>1.5601240000000001E-2</v>
      </c>
      <c r="Y105">
        <v>1.5610904E-2</v>
      </c>
      <c r="Z105" s="1">
        <v>7.8415499999999995E-6</v>
      </c>
      <c r="AA105">
        <v>3</v>
      </c>
      <c r="AB105">
        <v>1.18311E-4</v>
      </c>
      <c r="AC105">
        <v>0.14564074599999999</v>
      </c>
      <c r="AD105">
        <v>9.6236299999999993E-3</v>
      </c>
      <c r="AE105">
        <v>9.6299939999999994E-3</v>
      </c>
      <c r="AF105" s="1">
        <v>2.2200299999999998E-9</v>
      </c>
      <c r="AG105">
        <v>4</v>
      </c>
      <c r="AH105" s="1">
        <v>6.3901199999999997E-5</v>
      </c>
      <c r="AI105">
        <v>7.8662418999999997E-2</v>
      </c>
      <c r="AJ105">
        <v>2.9341860000000001E-3</v>
      </c>
      <c r="AK105">
        <v>2.9363269999999999E-3</v>
      </c>
      <c r="AL105">
        <v>0</v>
      </c>
      <c r="AM105">
        <v>5</v>
      </c>
      <c r="AN105">
        <v>2.7947200000000001E-4</v>
      </c>
      <c r="AO105">
        <v>0.344029472</v>
      </c>
      <c r="AP105">
        <v>4.7184345000000003E-2</v>
      </c>
      <c r="AQ105">
        <v>4.7206708E-2</v>
      </c>
      <c r="AR105">
        <v>2.8243416E-2</v>
      </c>
      <c r="AS105">
        <v>6</v>
      </c>
      <c r="AT105">
        <v>5.4229899999999999E-4</v>
      </c>
      <c r="AU105">
        <v>0.66757049899999998</v>
      </c>
      <c r="AV105">
        <v>0.144583342</v>
      </c>
      <c r="AW105">
        <v>0.14461423300000001</v>
      </c>
      <c r="AX105">
        <v>0.30915768399999999</v>
      </c>
      <c r="AY105">
        <f t="shared" si="9"/>
        <v>8.6206896551724148E-4</v>
      </c>
      <c r="AZ105">
        <f t="shared" si="10"/>
        <v>-3.0891000000005109E-5</v>
      </c>
      <c r="BA105">
        <f t="shared" si="11"/>
        <v>9.5425388100031572E-10</v>
      </c>
      <c r="BC105">
        <f t="shared" si="16"/>
        <v>58</v>
      </c>
      <c r="BD105">
        <f t="shared" si="12"/>
        <v>-0.16457434199999998</v>
      </c>
      <c r="BE105">
        <f t="shared" si="13"/>
        <v>2.708471404473296E-2</v>
      </c>
      <c r="BH105">
        <f t="shared" si="14"/>
        <v>3.0891000000005109E-5</v>
      </c>
      <c r="BK105">
        <f t="shared" si="15"/>
        <v>0.16457434199999998</v>
      </c>
    </row>
    <row r="106" spans="1:63">
      <c r="A106" t="s">
        <v>66</v>
      </c>
      <c r="B106">
        <v>2</v>
      </c>
      <c r="C106">
        <v>-1</v>
      </c>
      <c r="D106" s="1">
        <v>5.9604600000000002E-8</v>
      </c>
      <c r="E106" s="1">
        <v>7.3373299999999998E-5</v>
      </c>
      <c r="F106" s="1">
        <v>2.6894999999999999E-9</v>
      </c>
      <c r="G106" s="1">
        <v>2.6916899999999998E-9</v>
      </c>
      <c r="H106">
        <v>0</v>
      </c>
      <c r="I106">
        <v>0</v>
      </c>
      <c r="J106" s="1">
        <v>6.6983100000000002E-9</v>
      </c>
      <c r="K106" s="1">
        <v>8.2456299999999999E-6</v>
      </c>
      <c r="L106" s="1">
        <v>3.3928599999999999E-11</v>
      </c>
      <c r="M106" s="1">
        <v>3.3995000000000001E-11</v>
      </c>
      <c r="N106">
        <v>0</v>
      </c>
      <c r="O106">
        <v>1</v>
      </c>
      <c r="P106" s="1">
        <v>9.9252799999999998E-8</v>
      </c>
      <c r="Q106">
        <v>1.2218E-4</v>
      </c>
      <c r="R106" s="1">
        <v>7.4573299999999995E-9</v>
      </c>
      <c r="S106" s="1">
        <v>7.4634000000000005E-9</v>
      </c>
      <c r="T106">
        <v>0</v>
      </c>
      <c r="U106">
        <v>2</v>
      </c>
      <c r="V106" s="1">
        <v>3.7011500000000003E-5</v>
      </c>
      <c r="W106">
        <v>4.5561170999999998E-2</v>
      </c>
      <c r="X106">
        <v>1.0061479999999999E-3</v>
      </c>
      <c r="Y106">
        <v>1.006917E-3</v>
      </c>
      <c r="Z106">
        <v>0</v>
      </c>
      <c r="AA106">
        <v>3</v>
      </c>
      <c r="AB106" s="1">
        <v>8.5174799999999996E-5</v>
      </c>
      <c r="AC106">
        <v>0.10485019499999999</v>
      </c>
      <c r="AD106">
        <v>5.1236500000000004E-3</v>
      </c>
      <c r="AE106">
        <v>5.1272499999999999E-3</v>
      </c>
      <c r="AF106">
        <v>0</v>
      </c>
      <c r="AG106">
        <v>4</v>
      </c>
      <c r="AH106">
        <v>3.7829500000000001E-4</v>
      </c>
      <c r="AI106">
        <v>0.46568152299999999</v>
      </c>
      <c r="AJ106">
        <v>7.9951651999999998E-2</v>
      </c>
      <c r="AK106">
        <v>7.9981209999999997E-2</v>
      </c>
      <c r="AL106">
        <v>0.12552050000000001</v>
      </c>
      <c r="AM106">
        <v>5</v>
      </c>
      <c r="AN106">
        <v>4.0650400000000002E-4</v>
      </c>
      <c r="AO106">
        <v>0.50040650399999997</v>
      </c>
      <c r="AP106">
        <v>9.0296489999999993E-2</v>
      </c>
      <c r="AQ106">
        <v>9.0327314000000006E-2</v>
      </c>
      <c r="AR106">
        <v>0.15895032000000001</v>
      </c>
      <c r="AS106">
        <v>6</v>
      </c>
      <c r="AT106">
        <v>5.4229899999999999E-4</v>
      </c>
      <c r="AU106">
        <v>0.66757049899999998</v>
      </c>
      <c r="AV106">
        <v>0.144583342</v>
      </c>
      <c r="AW106">
        <v>0.14461423300000001</v>
      </c>
      <c r="AX106">
        <v>0.30915768399999999</v>
      </c>
      <c r="AY106">
        <f t="shared" si="9"/>
        <v>8.7719298245614037E-4</v>
      </c>
      <c r="AZ106">
        <f t="shared" si="10"/>
        <v>-3.0891000000005109E-5</v>
      </c>
      <c r="BA106">
        <f t="shared" si="11"/>
        <v>9.5425388100031572E-10</v>
      </c>
      <c r="BC106">
        <f t="shared" si="16"/>
        <v>57</v>
      </c>
      <c r="BD106">
        <f t="shared" si="12"/>
        <v>-0.16457434199999998</v>
      </c>
      <c r="BE106">
        <f t="shared" si="13"/>
        <v>2.708471404473296E-2</v>
      </c>
      <c r="BH106">
        <f t="shared" si="14"/>
        <v>3.0891000000005109E-5</v>
      </c>
      <c r="BK106">
        <f t="shared" si="15"/>
        <v>0.16457434199999998</v>
      </c>
    </row>
    <row r="107" spans="1:63">
      <c r="A107" t="s">
        <v>68</v>
      </c>
      <c r="B107">
        <v>2</v>
      </c>
      <c r="C107">
        <v>-1</v>
      </c>
      <c r="D107" s="1">
        <v>5.9604600000000002E-8</v>
      </c>
      <c r="E107" s="1">
        <v>7.3373299999999998E-5</v>
      </c>
      <c r="F107" s="1">
        <v>2.6894999999999999E-9</v>
      </c>
      <c r="G107" s="1">
        <v>2.6916899999999998E-9</v>
      </c>
      <c r="H107">
        <v>0</v>
      </c>
      <c r="I107">
        <v>0</v>
      </c>
      <c r="J107" s="1">
        <v>4.7063300000000002E-9</v>
      </c>
      <c r="K107" s="1">
        <v>5.7934899999999998E-6</v>
      </c>
      <c r="L107" s="1">
        <v>1.6746599999999999E-11</v>
      </c>
      <c r="M107" s="1">
        <v>1.6782199999999999E-11</v>
      </c>
      <c r="N107">
        <v>0</v>
      </c>
      <c r="O107">
        <v>1</v>
      </c>
      <c r="P107" s="1">
        <v>3.3618199999999999E-7</v>
      </c>
      <c r="Q107">
        <v>4.1384000000000001E-4</v>
      </c>
      <c r="R107" s="1">
        <v>8.5538600000000001E-8</v>
      </c>
      <c r="S107" s="1">
        <v>8.56081E-8</v>
      </c>
      <c r="T107">
        <v>0</v>
      </c>
      <c r="U107">
        <v>2</v>
      </c>
      <c r="V107" s="1">
        <v>2.1114100000000002E-5</v>
      </c>
      <c r="W107">
        <v>2.5991476999999999E-2</v>
      </c>
      <c r="X107">
        <v>3.3172200000000001E-4</v>
      </c>
      <c r="Y107">
        <v>3.3198199999999998E-4</v>
      </c>
      <c r="Z107">
        <v>0</v>
      </c>
      <c r="AA107">
        <v>3</v>
      </c>
      <c r="AB107" s="1">
        <v>1.5577799999999998E-5</v>
      </c>
      <c r="AC107">
        <v>1.9176239000000001E-2</v>
      </c>
      <c r="AD107">
        <v>1.81387E-4</v>
      </c>
      <c r="AE107">
        <v>1.8153000000000001E-4</v>
      </c>
      <c r="AF107">
        <v>0</v>
      </c>
      <c r="AG107">
        <v>4</v>
      </c>
      <c r="AH107" s="1">
        <v>5.81514E-5</v>
      </c>
      <c r="AI107">
        <v>7.1584393999999996E-2</v>
      </c>
      <c r="AJ107">
        <v>2.4413099999999999E-3</v>
      </c>
      <c r="AK107">
        <v>2.4431090000000002E-3</v>
      </c>
      <c r="AL107">
        <v>0</v>
      </c>
      <c r="AM107">
        <v>5</v>
      </c>
      <c r="AN107">
        <v>2.8229399999999999E-4</v>
      </c>
      <c r="AO107">
        <v>0.34750451700000001</v>
      </c>
      <c r="AP107">
        <v>4.8034401999999997E-2</v>
      </c>
      <c r="AQ107">
        <v>4.8057019999999999E-2</v>
      </c>
      <c r="AR107">
        <v>3.0177545E-2</v>
      </c>
      <c r="AS107">
        <v>6</v>
      </c>
      <c r="AT107">
        <v>5.4229899999999999E-4</v>
      </c>
      <c r="AU107">
        <v>0.66757049899999998</v>
      </c>
      <c r="AV107">
        <v>0.144583342</v>
      </c>
      <c r="AW107">
        <v>0.14461423300000001</v>
      </c>
      <c r="AX107">
        <v>0.30915768399999999</v>
      </c>
      <c r="AY107">
        <f t="shared" si="9"/>
        <v>8.9285714285714294E-4</v>
      </c>
      <c r="AZ107">
        <f t="shared" si="10"/>
        <v>-3.0891000000005109E-5</v>
      </c>
      <c r="BA107">
        <f t="shared" si="11"/>
        <v>9.5425388100031572E-10</v>
      </c>
      <c r="BC107">
        <f t="shared" si="16"/>
        <v>56</v>
      </c>
      <c r="BD107">
        <f t="shared" si="12"/>
        <v>-0.16457434199999998</v>
      </c>
      <c r="BE107">
        <f t="shared" si="13"/>
        <v>2.708471404473296E-2</v>
      </c>
      <c r="BH107">
        <f t="shared" si="14"/>
        <v>3.0891000000005109E-5</v>
      </c>
      <c r="BK107">
        <f t="shared" si="15"/>
        <v>0.16457434199999998</v>
      </c>
    </row>
    <row r="108" spans="1:63">
      <c r="A108" t="s">
        <v>69</v>
      </c>
      <c r="B108">
        <v>2</v>
      </c>
      <c r="C108">
        <v>-1</v>
      </c>
      <c r="D108" s="1">
        <v>5.9604600000000002E-8</v>
      </c>
      <c r="E108" s="1">
        <v>7.3373299999999998E-5</v>
      </c>
      <c r="F108" s="1">
        <v>2.6894999999999999E-9</v>
      </c>
      <c r="G108" s="1">
        <v>2.6916899999999998E-9</v>
      </c>
      <c r="H108">
        <v>0</v>
      </c>
      <c r="I108">
        <v>0</v>
      </c>
      <c r="J108" s="1">
        <v>1.23157E-8</v>
      </c>
      <c r="K108" s="1">
        <v>1.51607E-5</v>
      </c>
      <c r="L108" s="1">
        <v>1.14783E-10</v>
      </c>
      <c r="M108" s="1">
        <v>1.1492199999999999E-10</v>
      </c>
      <c r="N108">
        <v>0</v>
      </c>
      <c r="O108">
        <v>1</v>
      </c>
      <c r="P108" s="1">
        <v>3.21651E-7</v>
      </c>
      <c r="Q108">
        <v>3.95953E-4</v>
      </c>
      <c r="R108" s="1">
        <v>7.8305100000000004E-8</v>
      </c>
      <c r="S108" s="1">
        <v>7.8368700000000002E-8</v>
      </c>
      <c r="T108">
        <v>0</v>
      </c>
      <c r="U108">
        <v>2</v>
      </c>
      <c r="V108" s="1">
        <v>1.50183E-5</v>
      </c>
      <c r="W108">
        <v>1.8487551000000001E-2</v>
      </c>
      <c r="X108">
        <v>1.6866900000000001E-4</v>
      </c>
      <c r="Y108">
        <v>1.68803E-4</v>
      </c>
      <c r="Z108">
        <v>0</v>
      </c>
      <c r="AA108">
        <v>3</v>
      </c>
      <c r="AB108" s="1">
        <v>1.3628199999999999E-5</v>
      </c>
      <c r="AC108">
        <v>1.6776306000000001E-2</v>
      </c>
      <c r="AD108">
        <v>1.3904799999999999E-4</v>
      </c>
      <c r="AE108">
        <v>1.3915800000000001E-4</v>
      </c>
      <c r="AF108">
        <v>0</v>
      </c>
      <c r="AG108">
        <v>4</v>
      </c>
      <c r="AH108" s="1">
        <v>1.1701399999999999E-5</v>
      </c>
      <c r="AI108">
        <v>1.4404388000000001E-2</v>
      </c>
      <c r="AJ108">
        <v>1.0267E-4</v>
      </c>
      <c r="AK108">
        <v>1.0275199999999999E-4</v>
      </c>
      <c r="AL108">
        <v>0</v>
      </c>
      <c r="AM108">
        <v>5</v>
      </c>
      <c r="AN108">
        <v>1.56794E-4</v>
      </c>
      <c r="AO108">
        <v>0.193013937</v>
      </c>
      <c r="AP108">
        <v>1.6385153E-2</v>
      </c>
      <c r="AQ108">
        <v>1.6395223E-2</v>
      </c>
      <c r="AR108" s="1">
        <v>1.44714E-5</v>
      </c>
      <c r="AS108">
        <v>6</v>
      </c>
      <c r="AT108">
        <v>5.4229899999999999E-4</v>
      </c>
      <c r="AU108">
        <v>0.66757049899999998</v>
      </c>
      <c r="AV108">
        <v>0.144583342</v>
      </c>
      <c r="AW108">
        <v>0.14461423300000001</v>
      </c>
      <c r="AX108">
        <v>0.30915768399999999</v>
      </c>
      <c r="AZ108">
        <f t="shared" si="10"/>
        <v>-3.0891000000005109E-5</v>
      </c>
      <c r="BA108">
        <f t="shared" si="11"/>
        <v>9.5425388100031572E-10</v>
      </c>
      <c r="BC108">
        <f t="shared" si="16"/>
        <v>55</v>
      </c>
      <c r="BD108">
        <f t="shared" si="12"/>
        <v>-0.16457434199999998</v>
      </c>
      <c r="BE108">
        <f t="shared" si="13"/>
        <v>2.708471404473296E-2</v>
      </c>
      <c r="BH108">
        <f t="shared" si="14"/>
        <v>3.0891000000005109E-5</v>
      </c>
      <c r="BK108">
        <f t="shared" si="15"/>
        <v>0.16457434199999998</v>
      </c>
    </row>
    <row r="109" spans="1:63">
      <c r="A109" t="s">
        <v>74</v>
      </c>
      <c r="B109">
        <v>2</v>
      </c>
      <c r="C109">
        <v>-1</v>
      </c>
      <c r="D109" s="1">
        <v>5.9604600000000002E-8</v>
      </c>
      <c r="E109" s="1">
        <v>7.3373299999999998E-5</v>
      </c>
      <c r="F109" s="1">
        <v>2.6894999999999999E-9</v>
      </c>
      <c r="G109" s="1">
        <v>2.6916899999999998E-9</v>
      </c>
      <c r="H109">
        <v>0</v>
      </c>
      <c r="I109">
        <v>0</v>
      </c>
      <c r="J109" s="1">
        <v>3.39289E-8</v>
      </c>
      <c r="K109" s="1">
        <v>4.1766500000000001E-5</v>
      </c>
      <c r="L109" s="1">
        <v>8.7147200000000001E-10</v>
      </c>
      <c r="M109" s="1">
        <v>8.7219500000000001E-10</v>
      </c>
      <c r="N109">
        <v>0</v>
      </c>
      <c r="O109">
        <v>1</v>
      </c>
      <c r="P109" s="1">
        <v>8.9139599999999994E-8</v>
      </c>
      <c r="Q109">
        <v>1.09731E-4</v>
      </c>
      <c r="R109" s="1">
        <v>6.0150900000000002E-9</v>
      </c>
      <c r="S109" s="1">
        <v>6.0200000000000003E-9</v>
      </c>
      <c r="T109">
        <v>0</v>
      </c>
      <c r="U109">
        <v>2</v>
      </c>
      <c r="V109" s="1">
        <v>2.1730100000000001E-6</v>
      </c>
      <c r="W109">
        <v>2.67498E-3</v>
      </c>
      <c r="X109" s="1">
        <v>3.5684899999999999E-6</v>
      </c>
      <c r="Y109" s="1">
        <v>3.5713800000000001E-6</v>
      </c>
      <c r="Z109">
        <v>0</v>
      </c>
      <c r="AA109">
        <v>3</v>
      </c>
      <c r="AB109" s="1">
        <v>2.5909099999999999E-5</v>
      </c>
      <c r="AC109">
        <v>3.1894086000000002E-2</v>
      </c>
      <c r="AD109">
        <v>4.9754300000000003E-4</v>
      </c>
      <c r="AE109">
        <v>4.9793000000000005E-4</v>
      </c>
      <c r="AF109">
        <v>0</v>
      </c>
      <c r="AG109">
        <v>4</v>
      </c>
      <c r="AH109" s="1">
        <v>8.25248E-5</v>
      </c>
      <c r="AI109">
        <v>0.101587976</v>
      </c>
      <c r="AJ109">
        <v>4.8201490000000001E-3</v>
      </c>
      <c r="AK109">
        <v>4.823552E-3</v>
      </c>
      <c r="AL109">
        <v>0</v>
      </c>
      <c r="AM109">
        <v>5</v>
      </c>
      <c r="AN109">
        <v>3.4491300000000002E-4</v>
      </c>
      <c r="AO109">
        <v>0.42458733700000001</v>
      </c>
      <c r="AP109">
        <v>6.8235858999999996E-2</v>
      </c>
      <c r="AQ109">
        <v>6.8263429E-2</v>
      </c>
      <c r="AR109">
        <v>8.7598015000000001E-2</v>
      </c>
      <c r="AS109">
        <v>6</v>
      </c>
      <c r="AT109">
        <v>5.4229899999999999E-4</v>
      </c>
      <c r="AU109">
        <v>0.66757049899999998</v>
      </c>
      <c r="AV109">
        <v>0.144583342</v>
      </c>
      <c r="AW109">
        <v>0.14461423300000001</v>
      </c>
      <c r="AX109">
        <v>0.30915768399999999</v>
      </c>
      <c r="AZ109">
        <f t="shared" si="10"/>
        <v>-3.0891000000005109E-5</v>
      </c>
      <c r="BA109">
        <f t="shared" si="11"/>
        <v>9.5425388100031572E-10</v>
      </c>
      <c r="BC109">
        <f t="shared" si="16"/>
        <v>54</v>
      </c>
      <c r="BD109">
        <f t="shared" si="12"/>
        <v>-0.16457434199999998</v>
      </c>
      <c r="BE109">
        <f t="shared" si="13"/>
        <v>2.708471404473296E-2</v>
      </c>
      <c r="BH109">
        <f t="shared" si="14"/>
        <v>3.0891000000005109E-5</v>
      </c>
      <c r="BK109">
        <f t="shared" si="15"/>
        <v>0.16457434199999998</v>
      </c>
    </row>
    <row r="110" spans="1:63">
      <c r="A110" t="s">
        <v>75</v>
      </c>
      <c r="B110">
        <v>2</v>
      </c>
      <c r="C110">
        <v>-1</v>
      </c>
      <c r="D110" s="1">
        <v>5.9604600000000002E-8</v>
      </c>
      <c r="E110" s="1">
        <v>7.3373299999999998E-5</v>
      </c>
      <c r="F110" s="1">
        <v>2.6894999999999999E-9</v>
      </c>
      <c r="G110" s="1">
        <v>2.6916899999999998E-9</v>
      </c>
      <c r="H110">
        <v>0</v>
      </c>
      <c r="I110">
        <v>0</v>
      </c>
      <c r="J110" s="1">
        <v>7.25981E-9</v>
      </c>
      <c r="K110" s="1">
        <v>8.9368299999999993E-6</v>
      </c>
      <c r="L110" s="1">
        <v>3.9889100000000001E-11</v>
      </c>
      <c r="M110" s="1">
        <v>3.9933199999999997E-11</v>
      </c>
      <c r="N110">
        <v>0</v>
      </c>
      <c r="O110">
        <v>1</v>
      </c>
      <c r="P110" s="1">
        <v>9.2581399999999995E-8</v>
      </c>
      <c r="Q110">
        <v>1.13968E-4</v>
      </c>
      <c r="R110" s="1">
        <v>6.4885100000000004E-9</v>
      </c>
      <c r="S110" s="1">
        <v>6.4938199999999998E-9</v>
      </c>
      <c r="T110">
        <v>0</v>
      </c>
      <c r="U110">
        <v>2</v>
      </c>
      <c r="V110" s="1">
        <v>1.12605E-5</v>
      </c>
      <c r="W110">
        <v>1.3861711000000001E-2</v>
      </c>
      <c r="X110" s="1">
        <v>9.5114399999999999E-5</v>
      </c>
      <c r="Y110" s="1">
        <v>9.5190299999999996E-5</v>
      </c>
      <c r="Z110">
        <v>0</v>
      </c>
      <c r="AA110">
        <v>3</v>
      </c>
      <c r="AB110" s="1">
        <v>3.3135600000000002E-5</v>
      </c>
      <c r="AC110">
        <v>4.0789891000000002E-2</v>
      </c>
      <c r="AD110">
        <v>8.0900500000000001E-4</v>
      </c>
      <c r="AE110">
        <v>8.0962799999999995E-4</v>
      </c>
      <c r="AF110">
        <v>0</v>
      </c>
      <c r="AG110">
        <v>4</v>
      </c>
      <c r="AH110" s="1">
        <v>6.4762800000000003E-5</v>
      </c>
      <c r="AI110">
        <v>7.9722953999999999E-2</v>
      </c>
      <c r="AJ110">
        <v>3.0117249999999998E-3</v>
      </c>
      <c r="AK110">
        <v>3.0139189999999999E-3</v>
      </c>
      <c r="AL110">
        <v>0</v>
      </c>
      <c r="AM110">
        <v>5</v>
      </c>
      <c r="AN110">
        <v>2.9563899999999999E-4</v>
      </c>
      <c r="AO110">
        <v>0.363932003</v>
      </c>
      <c r="AP110">
        <v>5.2127422999999999E-2</v>
      </c>
      <c r="AQ110">
        <v>5.2151212000000002E-2</v>
      </c>
      <c r="AR110">
        <v>4.0207526E-2</v>
      </c>
      <c r="AS110">
        <v>6</v>
      </c>
      <c r="AT110">
        <v>5.4229899999999999E-4</v>
      </c>
      <c r="AU110">
        <v>0.66757049899999998</v>
      </c>
      <c r="AV110">
        <v>0.144583342</v>
      </c>
      <c r="AW110">
        <v>0.14461423300000001</v>
      </c>
      <c r="AX110">
        <v>0.30915768399999999</v>
      </c>
      <c r="AZ110">
        <f t="shared" si="10"/>
        <v>-3.0891000000005109E-5</v>
      </c>
      <c r="BA110">
        <f t="shared" si="11"/>
        <v>9.5425388100031572E-10</v>
      </c>
      <c r="BC110">
        <f t="shared" si="16"/>
        <v>53</v>
      </c>
      <c r="BD110">
        <f t="shared" si="12"/>
        <v>-0.16457434199999998</v>
      </c>
      <c r="BE110">
        <f t="shared" si="13"/>
        <v>2.708471404473296E-2</v>
      </c>
      <c r="BH110">
        <f t="shared" si="14"/>
        <v>3.0891000000005109E-5</v>
      </c>
      <c r="BK110">
        <f t="shared" si="15"/>
        <v>0.16457434199999998</v>
      </c>
    </row>
    <row r="111" spans="1:63">
      <c r="A111" t="s">
        <v>80</v>
      </c>
      <c r="B111">
        <v>2</v>
      </c>
      <c r="C111">
        <v>-1</v>
      </c>
      <c r="D111" s="1">
        <v>5.9604600000000002E-8</v>
      </c>
      <c r="E111" s="1">
        <v>7.3373299999999998E-5</v>
      </c>
      <c r="F111" s="1">
        <v>2.6894999999999999E-9</v>
      </c>
      <c r="G111" s="1">
        <v>2.6916899999999998E-9</v>
      </c>
      <c r="H111">
        <v>0</v>
      </c>
      <c r="I111">
        <v>0</v>
      </c>
      <c r="J111" s="1">
        <v>6.4819099999999998E-8</v>
      </c>
      <c r="K111" s="1">
        <v>7.9792399999999999E-5</v>
      </c>
      <c r="L111" s="1">
        <v>3.1807E-9</v>
      </c>
      <c r="M111" s="1">
        <v>3.1832399999999999E-9</v>
      </c>
      <c r="N111">
        <v>0</v>
      </c>
      <c r="O111">
        <v>1</v>
      </c>
      <c r="P111" s="1">
        <v>1.9338900000000001E-7</v>
      </c>
      <c r="Q111">
        <v>2.38061E-4</v>
      </c>
      <c r="R111" s="1">
        <v>2.8309100000000001E-8</v>
      </c>
      <c r="S111" s="1">
        <v>2.8332100000000001E-8</v>
      </c>
      <c r="T111">
        <v>0</v>
      </c>
      <c r="U111">
        <v>2</v>
      </c>
      <c r="V111" s="1">
        <v>1.3442699999999999E-5</v>
      </c>
      <c r="W111">
        <v>1.6547981E-2</v>
      </c>
      <c r="X111">
        <v>1.3530899999999999E-4</v>
      </c>
      <c r="Y111">
        <v>1.3541700000000001E-4</v>
      </c>
      <c r="Z111">
        <v>0</v>
      </c>
      <c r="AA111">
        <v>3</v>
      </c>
      <c r="AB111" s="1">
        <v>8.0642399999999992E-6</v>
      </c>
      <c r="AC111">
        <v>9.9270820000000003E-3</v>
      </c>
      <c r="AD111" s="1">
        <v>4.8909400000000003E-5</v>
      </c>
      <c r="AE111" s="1">
        <v>4.8948600000000001E-5</v>
      </c>
      <c r="AF111">
        <v>0</v>
      </c>
      <c r="AG111">
        <v>4</v>
      </c>
      <c r="AH111" s="1">
        <v>5.9108599999999999E-5</v>
      </c>
      <c r="AI111">
        <v>7.2762737999999993E-2</v>
      </c>
      <c r="AJ111">
        <v>2.5203790000000001E-3</v>
      </c>
      <c r="AK111">
        <v>2.522233E-3</v>
      </c>
      <c r="AL111">
        <v>0</v>
      </c>
      <c r="AM111">
        <v>5</v>
      </c>
      <c r="AN111">
        <v>3.6585399999999998E-4</v>
      </c>
      <c r="AO111">
        <v>0.45036585400000001</v>
      </c>
      <c r="AP111">
        <v>7.5515303000000006E-2</v>
      </c>
      <c r="AQ111">
        <v>7.5544179000000003E-2</v>
      </c>
      <c r="AR111">
        <v>0.111068822</v>
      </c>
      <c r="AS111">
        <v>6</v>
      </c>
      <c r="AT111">
        <v>5.4229899999999999E-4</v>
      </c>
      <c r="AU111">
        <v>0.66757049899999998</v>
      </c>
      <c r="AV111">
        <v>0.144583342</v>
      </c>
      <c r="AW111">
        <v>0.14461423300000001</v>
      </c>
      <c r="AX111">
        <v>0.30915768399999999</v>
      </c>
      <c r="AZ111">
        <f t="shared" si="10"/>
        <v>-3.0891000000005109E-5</v>
      </c>
      <c r="BA111">
        <f t="shared" si="11"/>
        <v>9.5425388100031572E-10</v>
      </c>
      <c r="BC111">
        <f t="shared" si="16"/>
        <v>52</v>
      </c>
      <c r="BD111">
        <f t="shared" si="12"/>
        <v>-0.16457434199999998</v>
      </c>
      <c r="BE111">
        <f t="shared" si="13"/>
        <v>2.708471404473296E-2</v>
      </c>
      <c r="BH111">
        <f t="shared" si="14"/>
        <v>3.0891000000005109E-5</v>
      </c>
      <c r="BK111">
        <f t="shared" si="15"/>
        <v>0.16457434199999998</v>
      </c>
    </row>
    <row r="112" spans="1:63">
      <c r="A112" t="s">
        <v>81</v>
      </c>
      <c r="B112">
        <v>2</v>
      </c>
      <c r="C112">
        <v>-1</v>
      </c>
      <c r="D112" s="1">
        <v>5.9604600000000002E-8</v>
      </c>
      <c r="E112" s="1">
        <v>7.3373299999999998E-5</v>
      </c>
      <c r="F112" s="1">
        <v>2.6894999999999999E-9</v>
      </c>
      <c r="G112" s="1">
        <v>2.6916899999999998E-9</v>
      </c>
      <c r="H112">
        <v>0</v>
      </c>
      <c r="I112">
        <v>0</v>
      </c>
      <c r="J112" s="1">
        <v>3.47787E-8</v>
      </c>
      <c r="K112" s="1">
        <v>4.2812599999999997E-5</v>
      </c>
      <c r="L112" s="1">
        <v>9.1570499999999999E-10</v>
      </c>
      <c r="M112" s="1">
        <v>9.1643300000000003E-10</v>
      </c>
      <c r="N112">
        <v>0</v>
      </c>
      <c r="O112">
        <v>1</v>
      </c>
      <c r="P112" s="1">
        <v>3.1206500000000002E-8</v>
      </c>
      <c r="Q112" s="1">
        <v>3.8415299999999998E-5</v>
      </c>
      <c r="R112" s="1">
        <v>7.3730000000000003E-10</v>
      </c>
      <c r="S112" s="1">
        <v>7.3784699999999996E-10</v>
      </c>
      <c r="T112">
        <v>0</v>
      </c>
      <c r="U112">
        <v>2</v>
      </c>
      <c r="V112" s="1">
        <v>3.7065699999999998E-6</v>
      </c>
      <c r="W112">
        <v>4.5627910000000001E-3</v>
      </c>
      <c r="X112" s="1">
        <v>1.03695E-5</v>
      </c>
      <c r="Y112" s="1">
        <v>1.0377899999999999E-5</v>
      </c>
      <c r="Z112">
        <v>0</v>
      </c>
      <c r="AA112">
        <v>3</v>
      </c>
      <c r="AB112" s="1">
        <v>4.3035999999999999E-5</v>
      </c>
      <c r="AC112">
        <v>5.2977308000000001E-2</v>
      </c>
      <c r="AD112">
        <v>1.3536830000000001E-3</v>
      </c>
      <c r="AE112">
        <v>1.3547069999999999E-3</v>
      </c>
      <c r="AF112">
        <v>0</v>
      </c>
      <c r="AG112">
        <v>4</v>
      </c>
      <c r="AH112" s="1">
        <v>3.8193299999999999E-5</v>
      </c>
      <c r="AI112">
        <v>4.7015923000000001E-2</v>
      </c>
      <c r="AJ112">
        <v>1.0703920000000001E-3</v>
      </c>
      <c r="AK112">
        <v>1.0712090000000001E-3</v>
      </c>
      <c r="AL112">
        <v>0</v>
      </c>
      <c r="AM112">
        <v>5</v>
      </c>
      <c r="AN112">
        <v>2.3228800000000001E-4</v>
      </c>
      <c r="AO112">
        <v>0.28594657400000001</v>
      </c>
      <c r="AP112">
        <v>3.3846975000000001E-2</v>
      </c>
      <c r="AQ112">
        <v>3.3864797000000002E-2</v>
      </c>
      <c r="AR112">
        <v>6.2494450000000002E-3</v>
      </c>
      <c r="AS112">
        <v>6</v>
      </c>
      <c r="AT112">
        <v>5.4229899999999999E-4</v>
      </c>
      <c r="AU112">
        <v>0.66757049899999998</v>
      </c>
      <c r="AV112">
        <v>0.144583342</v>
      </c>
      <c r="AW112">
        <v>0.14461423300000001</v>
      </c>
      <c r="AX112">
        <v>0.30915768399999999</v>
      </c>
      <c r="AZ112">
        <f t="shared" si="10"/>
        <v>-3.0891000000005109E-5</v>
      </c>
      <c r="BA112">
        <f t="shared" si="11"/>
        <v>9.5425388100031572E-10</v>
      </c>
      <c r="BC112">
        <f t="shared" si="16"/>
        <v>51</v>
      </c>
      <c r="BD112">
        <f t="shared" si="12"/>
        <v>-0.16457434199999998</v>
      </c>
      <c r="BE112">
        <f t="shared" si="13"/>
        <v>2.708471404473296E-2</v>
      </c>
      <c r="BH112">
        <f t="shared" si="14"/>
        <v>3.0891000000005109E-5</v>
      </c>
      <c r="BK112">
        <f t="shared" si="15"/>
        <v>0.16457434199999998</v>
      </c>
    </row>
    <row r="113" spans="1:63">
      <c r="A113" t="s">
        <v>82</v>
      </c>
      <c r="B113">
        <v>2</v>
      </c>
      <c r="C113">
        <v>-1</v>
      </c>
      <c r="D113" s="1">
        <v>5.9604600000000002E-8</v>
      </c>
      <c r="E113" s="1">
        <v>7.3373299999999998E-5</v>
      </c>
      <c r="F113" s="1">
        <v>2.6894999999999999E-9</v>
      </c>
      <c r="G113" s="1">
        <v>2.6916899999999998E-9</v>
      </c>
      <c r="H113">
        <v>0</v>
      </c>
      <c r="I113">
        <v>0</v>
      </c>
      <c r="J113" s="1">
        <v>1.13529E-8</v>
      </c>
      <c r="K113" s="1">
        <v>1.39754E-5</v>
      </c>
      <c r="L113" s="1">
        <v>9.7567600000000003E-11</v>
      </c>
      <c r="M113" s="1">
        <v>9.7654900000000005E-11</v>
      </c>
      <c r="N113">
        <v>0</v>
      </c>
      <c r="O113">
        <v>1</v>
      </c>
      <c r="P113" s="1">
        <v>3.5432099999999999E-7</v>
      </c>
      <c r="Q113">
        <v>4.3616899999999998E-4</v>
      </c>
      <c r="R113" s="1">
        <v>9.5016699999999993E-8</v>
      </c>
      <c r="S113" s="1">
        <v>9.5093899999999999E-8</v>
      </c>
      <c r="T113">
        <v>0</v>
      </c>
      <c r="U113">
        <v>2</v>
      </c>
      <c r="V113" s="1">
        <v>3.8757400000000003E-5</v>
      </c>
      <c r="W113">
        <v>4.7710363999999998E-2</v>
      </c>
      <c r="X113">
        <v>1.101739E-3</v>
      </c>
      <c r="Y113">
        <v>1.1025780000000001E-3</v>
      </c>
      <c r="Z113">
        <v>0</v>
      </c>
      <c r="AA113">
        <v>3</v>
      </c>
      <c r="AB113" s="1">
        <v>5.0985700000000002E-5</v>
      </c>
      <c r="AC113">
        <v>6.2763385000000005E-2</v>
      </c>
      <c r="AD113">
        <v>1.887707E-3</v>
      </c>
      <c r="AE113">
        <v>1.8891159999999999E-3</v>
      </c>
      <c r="AF113">
        <v>0</v>
      </c>
      <c r="AG113">
        <v>4</v>
      </c>
      <c r="AH113" s="1">
        <v>2.3056000000000001E-5</v>
      </c>
      <c r="AI113">
        <v>2.8381955E-2</v>
      </c>
      <c r="AJ113">
        <v>3.9491800000000002E-4</v>
      </c>
      <c r="AK113">
        <v>3.95227E-4</v>
      </c>
      <c r="AL113">
        <v>0</v>
      </c>
      <c r="AM113">
        <v>5</v>
      </c>
      <c r="AN113">
        <v>2.2931000000000001E-4</v>
      </c>
      <c r="AO113">
        <v>0.282280592</v>
      </c>
      <c r="AP113">
        <v>3.306332E-2</v>
      </c>
      <c r="AQ113">
        <v>3.3080841E-2</v>
      </c>
      <c r="AR113">
        <v>5.4927839999999997E-3</v>
      </c>
      <c r="AS113">
        <v>6</v>
      </c>
      <c r="AT113">
        <v>5.4229899999999999E-4</v>
      </c>
      <c r="AU113">
        <v>0.66757049899999998</v>
      </c>
      <c r="AV113">
        <v>0.144583342</v>
      </c>
      <c r="AW113">
        <v>0.14461423300000001</v>
      </c>
      <c r="AX113">
        <v>0.30915768399999999</v>
      </c>
      <c r="AZ113">
        <f t="shared" si="10"/>
        <v>-3.0891000000005109E-5</v>
      </c>
      <c r="BA113">
        <f t="shared" si="11"/>
        <v>9.5425388100031572E-10</v>
      </c>
      <c r="BC113">
        <f t="shared" si="16"/>
        <v>50</v>
      </c>
      <c r="BD113">
        <f t="shared" si="12"/>
        <v>-0.16457434199999998</v>
      </c>
      <c r="BE113">
        <f t="shared" si="13"/>
        <v>2.708471404473296E-2</v>
      </c>
      <c r="BH113">
        <f t="shared" si="14"/>
        <v>3.0891000000005109E-5</v>
      </c>
      <c r="BK113">
        <f t="shared" si="15"/>
        <v>0.16457434199999998</v>
      </c>
    </row>
    <row r="114" spans="1:63">
      <c r="A114" t="s">
        <v>84</v>
      </c>
      <c r="B114">
        <v>2</v>
      </c>
      <c r="C114">
        <v>-1</v>
      </c>
      <c r="D114" s="1">
        <v>5.9604600000000002E-8</v>
      </c>
      <c r="E114" s="1">
        <v>7.3373299999999998E-5</v>
      </c>
      <c r="F114" s="1">
        <v>2.6894999999999999E-9</v>
      </c>
      <c r="G114" s="1">
        <v>2.6916899999999998E-9</v>
      </c>
      <c r="H114">
        <v>0</v>
      </c>
      <c r="I114">
        <v>0</v>
      </c>
      <c r="J114" s="1">
        <v>6.7247700000000005E-8</v>
      </c>
      <c r="K114" s="1">
        <v>8.2781900000000001E-5</v>
      </c>
      <c r="L114" s="1">
        <v>3.4234399999999999E-9</v>
      </c>
      <c r="M114" s="1">
        <v>3.4262300000000001E-9</v>
      </c>
      <c r="N114">
        <v>0</v>
      </c>
      <c r="O114">
        <v>1</v>
      </c>
      <c r="P114" s="1">
        <v>8.2895999999999998E-7</v>
      </c>
      <c r="Q114">
        <v>1.02045E-3</v>
      </c>
      <c r="R114" s="1">
        <v>5.1988300000000005E-7</v>
      </c>
      <c r="S114" s="1">
        <v>5.2030500000000005E-7</v>
      </c>
      <c r="T114">
        <v>0</v>
      </c>
      <c r="U114">
        <v>2</v>
      </c>
      <c r="V114">
        <v>2.07639E-4</v>
      </c>
      <c r="W114">
        <v>0.25560369500000002</v>
      </c>
      <c r="X114">
        <v>2.758389E-2</v>
      </c>
      <c r="Y114">
        <v>2.7599193000000001E-2</v>
      </c>
      <c r="Z114">
        <v>1.790381E-3</v>
      </c>
      <c r="AA114">
        <v>3</v>
      </c>
      <c r="AB114" s="1">
        <v>7.8435000000000004E-5</v>
      </c>
      <c r="AC114">
        <v>9.6553496000000003E-2</v>
      </c>
      <c r="AD114">
        <v>4.3687300000000004E-3</v>
      </c>
      <c r="AE114">
        <v>4.3718359999999996E-3</v>
      </c>
      <c r="AF114">
        <v>0</v>
      </c>
      <c r="AG114">
        <v>4</v>
      </c>
      <c r="AH114">
        <v>2.2820300000000001E-4</v>
      </c>
      <c r="AI114">
        <v>0.28091770199999999</v>
      </c>
      <c r="AJ114">
        <v>3.2773834000000002E-2</v>
      </c>
      <c r="AK114">
        <v>3.2791243999999997E-2</v>
      </c>
      <c r="AL114">
        <v>5.2284039999999999E-3</v>
      </c>
      <c r="AM114">
        <v>5</v>
      </c>
      <c r="AN114">
        <v>3.3476799999999999E-4</v>
      </c>
      <c r="AO114">
        <v>0.41209947400000002</v>
      </c>
      <c r="AP114">
        <v>6.4798400000000006E-2</v>
      </c>
      <c r="AQ114">
        <v>6.4825268000000005E-2</v>
      </c>
      <c r="AR114">
        <v>7.6778948E-2</v>
      </c>
      <c r="AS114">
        <v>6</v>
      </c>
      <c r="AT114">
        <v>5.4229899999999999E-4</v>
      </c>
      <c r="AU114">
        <v>0.66757049899999998</v>
      </c>
      <c r="AV114">
        <v>0.144583342</v>
      </c>
      <c r="AW114">
        <v>0.14461423300000001</v>
      </c>
      <c r="AX114">
        <v>0.30915768399999999</v>
      </c>
      <c r="AZ114">
        <f t="shared" si="10"/>
        <v>-3.0891000000005109E-5</v>
      </c>
      <c r="BA114">
        <f t="shared" si="11"/>
        <v>9.5425388100031572E-10</v>
      </c>
      <c r="BC114">
        <f t="shared" si="16"/>
        <v>49</v>
      </c>
      <c r="BD114">
        <f t="shared" si="12"/>
        <v>-0.16457434199999998</v>
      </c>
      <c r="BE114">
        <f t="shared" si="13"/>
        <v>2.708471404473296E-2</v>
      </c>
      <c r="BH114">
        <f t="shared" si="14"/>
        <v>3.0891000000005109E-5</v>
      </c>
      <c r="BK114">
        <f t="shared" si="15"/>
        <v>0.16457434199999998</v>
      </c>
    </row>
    <row r="115" spans="1:63">
      <c r="A115" t="s">
        <v>88</v>
      </c>
      <c r="B115">
        <v>2</v>
      </c>
      <c r="C115">
        <v>-1</v>
      </c>
      <c r="D115" s="1">
        <v>5.9604600000000002E-8</v>
      </c>
      <c r="E115" s="1">
        <v>7.3373299999999998E-5</v>
      </c>
      <c r="F115" s="1">
        <v>2.6894999999999999E-9</v>
      </c>
      <c r="G115" s="1">
        <v>2.6916899999999998E-9</v>
      </c>
      <c r="H115">
        <v>0</v>
      </c>
      <c r="I115">
        <v>0</v>
      </c>
      <c r="J115" s="1">
        <v>1.1552600000000001E-8</v>
      </c>
      <c r="K115" s="1">
        <v>1.4221300000000001E-5</v>
      </c>
      <c r="L115" s="1">
        <v>1.0104299999999999E-10</v>
      </c>
      <c r="M115" s="1">
        <v>1.01121E-10</v>
      </c>
      <c r="N115">
        <v>0</v>
      </c>
      <c r="O115">
        <v>1</v>
      </c>
      <c r="P115" s="1">
        <v>4.2708699999999999E-8</v>
      </c>
      <c r="Q115" s="1">
        <v>5.2574500000000003E-5</v>
      </c>
      <c r="R115" s="1">
        <v>1.3808E-9</v>
      </c>
      <c r="S115" s="1">
        <v>1.3819899999999999E-9</v>
      </c>
      <c r="T115">
        <v>0</v>
      </c>
      <c r="U115">
        <v>2</v>
      </c>
      <c r="V115" s="1">
        <v>9.3415500000000002E-7</v>
      </c>
      <c r="W115">
        <v>1.1499450000000001E-3</v>
      </c>
      <c r="X115" s="1">
        <v>6.6014500000000001E-7</v>
      </c>
      <c r="Y115" s="1">
        <v>6.6068099999999999E-7</v>
      </c>
      <c r="Z115">
        <v>0</v>
      </c>
      <c r="AA115">
        <v>3</v>
      </c>
      <c r="AB115" s="1">
        <v>2.7243300000000001E-5</v>
      </c>
      <c r="AC115">
        <v>3.3536504000000002E-2</v>
      </c>
      <c r="AD115">
        <v>5.4950599999999995E-4</v>
      </c>
      <c r="AE115">
        <v>5.4993200000000005E-4</v>
      </c>
      <c r="AF115">
        <v>0</v>
      </c>
      <c r="AG115">
        <v>4</v>
      </c>
      <c r="AH115" s="1">
        <v>9.5616899999999996E-5</v>
      </c>
      <c r="AI115">
        <v>0.117704429</v>
      </c>
      <c r="AJ115">
        <v>6.4024379999999999E-3</v>
      </c>
      <c r="AK115">
        <v>6.4068520000000002E-3</v>
      </c>
      <c r="AL115" s="1">
        <v>3.2751600000000002E-14</v>
      </c>
      <c r="AM115">
        <v>5</v>
      </c>
      <c r="AN115">
        <v>3.0487800000000002E-4</v>
      </c>
      <c r="AO115">
        <v>0.37530487800000001</v>
      </c>
      <c r="AP115">
        <v>5.5031272999999999E-2</v>
      </c>
      <c r="AQ115">
        <v>5.5055839000000002E-2</v>
      </c>
      <c r="AR115">
        <v>4.7955576999999999E-2</v>
      </c>
      <c r="AS115">
        <v>6</v>
      </c>
      <c r="AT115">
        <v>5.4229899999999999E-4</v>
      </c>
      <c r="AU115">
        <v>0.66757049899999998</v>
      </c>
      <c r="AV115">
        <v>0.144583342</v>
      </c>
      <c r="AW115">
        <v>0.14461423300000001</v>
      </c>
      <c r="AX115">
        <v>0.30915768399999999</v>
      </c>
      <c r="AZ115">
        <f t="shared" si="10"/>
        <v>-3.0891000000005109E-5</v>
      </c>
      <c r="BA115">
        <f t="shared" si="11"/>
        <v>9.5425388100031572E-10</v>
      </c>
      <c r="BC115">
        <f t="shared" si="16"/>
        <v>48</v>
      </c>
      <c r="BD115">
        <f t="shared" si="12"/>
        <v>-0.16457434199999998</v>
      </c>
      <c r="BE115">
        <f t="shared" si="13"/>
        <v>2.708471404473296E-2</v>
      </c>
      <c r="BH115">
        <f t="shared" si="14"/>
        <v>3.0891000000005109E-5</v>
      </c>
      <c r="BK115">
        <f t="shared" si="15"/>
        <v>0.16457434199999998</v>
      </c>
    </row>
    <row r="116" spans="1:63">
      <c r="A116" t="s">
        <v>89</v>
      </c>
      <c r="B116">
        <v>2</v>
      </c>
      <c r="C116">
        <v>-1</v>
      </c>
      <c r="D116" s="1">
        <v>5.9604600000000002E-8</v>
      </c>
      <c r="E116" s="1">
        <v>7.3373299999999998E-5</v>
      </c>
      <c r="F116" s="1">
        <v>2.6894999999999999E-9</v>
      </c>
      <c r="G116" s="1">
        <v>2.6916899999999998E-9</v>
      </c>
      <c r="H116">
        <v>0</v>
      </c>
      <c r="I116">
        <v>0</v>
      </c>
      <c r="J116" s="1">
        <v>4.3555100000000001E-8</v>
      </c>
      <c r="K116" s="1">
        <v>5.3616299999999997E-5</v>
      </c>
      <c r="L116" s="1">
        <v>1.4361500000000001E-9</v>
      </c>
      <c r="M116" s="1">
        <v>1.4373E-9</v>
      </c>
      <c r="N116">
        <v>0</v>
      </c>
      <c r="O116">
        <v>1</v>
      </c>
      <c r="P116" s="1">
        <v>4.07607E-8</v>
      </c>
      <c r="Q116" s="1">
        <v>5.0176400000000003E-5</v>
      </c>
      <c r="R116" s="1">
        <v>1.25771E-9</v>
      </c>
      <c r="S116" s="1">
        <v>1.25879E-9</v>
      </c>
      <c r="T116">
        <v>0</v>
      </c>
      <c r="U116">
        <v>2</v>
      </c>
      <c r="V116" s="1">
        <v>2.9906600000000003E-8</v>
      </c>
      <c r="W116" s="1">
        <v>3.6814999999999999E-5</v>
      </c>
      <c r="X116" s="1">
        <v>6.7708400000000004E-10</v>
      </c>
      <c r="Y116" s="1">
        <v>6.7765599999999998E-10</v>
      </c>
      <c r="Z116">
        <v>0</v>
      </c>
      <c r="AA116">
        <v>3</v>
      </c>
      <c r="AB116" s="1">
        <v>3.6503500000000001E-7</v>
      </c>
      <c r="AC116">
        <v>4.4935800000000002E-4</v>
      </c>
      <c r="AD116" s="1">
        <v>1.0084900000000001E-7</v>
      </c>
      <c r="AE116" s="1">
        <v>1.0093100000000001E-7</v>
      </c>
      <c r="AF116">
        <v>0</v>
      </c>
      <c r="AG116">
        <v>4</v>
      </c>
      <c r="AH116" s="1">
        <v>1.8060999999999999E-5</v>
      </c>
      <c r="AI116">
        <v>2.2233058999999999E-2</v>
      </c>
      <c r="AJ116">
        <v>2.43329E-4</v>
      </c>
      <c r="AK116">
        <v>2.4352099999999999E-4</v>
      </c>
      <c r="AL116">
        <v>0</v>
      </c>
      <c r="AM116">
        <v>5</v>
      </c>
      <c r="AN116">
        <v>4.0650400000000002E-4</v>
      </c>
      <c r="AO116">
        <v>0.50040650399999997</v>
      </c>
      <c r="AP116">
        <v>9.0296489999999993E-2</v>
      </c>
      <c r="AQ116">
        <v>9.0327314000000006E-2</v>
      </c>
      <c r="AR116">
        <v>0.15895032000000001</v>
      </c>
      <c r="AS116">
        <v>6</v>
      </c>
      <c r="AT116">
        <v>5.4229899999999999E-4</v>
      </c>
      <c r="AU116">
        <v>0.66757049899999998</v>
      </c>
      <c r="AV116">
        <v>0.144583342</v>
      </c>
      <c r="AW116">
        <v>0.14461423300000001</v>
      </c>
      <c r="AX116">
        <v>0.30915768399999999</v>
      </c>
      <c r="AZ116">
        <f t="shared" si="10"/>
        <v>-3.0891000000005109E-5</v>
      </c>
      <c r="BA116">
        <f t="shared" si="11"/>
        <v>9.5425388100031572E-10</v>
      </c>
      <c r="BC116">
        <f t="shared" si="16"/>
        <v>47</v>
      </c>
      <c r="BD116">
        <f t="shared" si="12"/>
        <v>-0.16457434199999998</v>
      </c>
      <c r="BE116">
        <f t="shared" si="13"/>
        <v>2.708471404473296E-2</v>
      </c>
      <c r="BH116">
        <f t="shared" si="14"/>
        <v>3.0891000000005109E-5</v>
      </c>
      <c r="BK116">
        <f t="shared" si="15"/>
        <v>0.16457434199999998</v>
      </c>
    </row>
    <row r="117" spans="1:63">
      <c r="A117" t="s">
        <v>91</v>
      </c>
      <c r="B117">
        <v>2</v>
      </c>
      <c r="C117">
        <v>-1</v>
      </c>
      <c r="D117" s="1">
        <v>5.9604600000000002E-8</v>
      </c>
      <c r="E117" s="1">
        <v>7.3373299999999998E-5</v>
      </c>
      <c r="F117" s="1">
        <v>2.6894999999999999E-9</v>
      </c>
      <c r="G117" s="1">
        <v>2.6916899999999998E-9</v>
      </c>
      <c r="H117">
        <v>0</v>
      </c>
      <c r="I117">
        <v>0</v>
      </c>
      <c r="J117" s="1">
        <v>1.4113400000000001E-8</v>
      </c>
      <c r="K117" s="1">
        <v>1.7373599999999999E-5</v>
      </c>
      <c r="L117" s="1">
        <v>1.5085100000000001E-10</v>
      </c>
      <c r="M117" s="1">
        <v>1.5092000000000001E-10</v>
      </c>
      <c r="N117">
        <v>0</v>
      </c>
      <c r="O117">
        <v>1</v>
      </c>
      <c r="P117" s="1">
        <v>1.24386E-8</v>
      </c>
      <c r="Q117" s="1">
        <v>1.5311900000000002E-5</v>
      </c>
      <c r="R117" s="1">
        <v>1.17165E-10</v>
      </c>
      <c r="S117" s="1">
        <v>1.1722600000000001E-10</v>
      </c>
      <c r="T117">
        <v>0</v>
      </c>
      <c r="U117">
        <v>2</v>
      </c>
      <c r="V117" s="1">
        <v>1.7460399999999999E-6</v>
      </c>
      <c r="W117">
        <v>2.1493800000000002E-3</v>
      </c>
      <c r="X117" s="1">
        <v>2.30474E-6</v>
      </c>
      <c r="Y117" s="1">
        <v>2.3066099999999999E-6</v>
      </c>
      <c r="Z117">
        <v>0</v>
      </c>
      <c r="AA117">
        <v>3</v>
      </c>
      <c r="AB117" s="1">
        <v>2.3172999999999998E-6</v>
      </c>
      <c r="AC117">
        <v>2.852594E-3</v>
      </c>
      <c r="AD117" s="1">
        <v>4.0576300000000003E-6</v>
      </c>
      <c r="AE117" s="1">
        <v>4.0609200000000001E-6</v>
      </c>
      <c r="AF117">
        <v>0</v>
      </c>
      <c r="AG117">
        <v>4</v>
      </c>
      <c r="AH117" s="1">
        <v>3.0961699999999999E-5</v>
      </c>
      <c r="AI117">
        <v>3.8113815000000002E-2</v>
      </c>
      <c r="AJ117">
        <v>7.0759100000000004E-4</v>
      </c>
      <c r="AK117">
        <v>7.0813699999999996E-4</v>
      </c>
      <c r="AL117">
        <v>0</v>
      </c>
      <c r="AM117">
        <v>5</v>
      </c>
      <c r="AN117">
        <v>1.35501E-4</v>
      </c>
      <c r="AO117">
        <v>0.166802168</v>
      </c>
      <c r="AP117">
        <v>1.2449139999999999E-2</v>
      </c>
      <c r="AQ117">
        <v>1.2457111E-2</v>
      </c>
      <c r="AR117" s="1">
        <v>2.9295700000000002E-7</v>
      </c>
      <c r="AS117">
        <v>6</v>
      </c>
      <c r="AT117">
        <v>5.4229899999999999E-4</v>
      </c>
      <c r="AU117">
        <v>0.66757049899999998</v>
      </c>
      <c r="AV117">
        <v>0.144583342</v>
      </c>
      <c r="AW117">
        <v>0.14461423300000001</v>
      </c>
      <c r="AX117">
        <v>0.30915768399999999</v>
      </c>
      <c r="AZ117">
        <f t="shared" si="10"/>
        <v>-3.0891000000005109E-5</v>
      </c>
      <c r="BA117">
        <f t="shared" si="11"/>
        <v>9.5425388100031572E-10</v>
      </c>
      <c r="BC117">
        <f t="shared" si="16"/>
        <v>46</v>
      </c>
      <c r="BD117">
        <f t="shared" si="12"/>
        <v>-0.16457434199999998</v>
      </c>
      <c r="BE117">
        <f t="shared" si="13"/>
        <v>2.708471404473296E-2</v>
      </c>
      <c r="BH117">
        <f t="shared" si="14"/>
        <v>3.0891000000005109E-5</v>
      </c>
      <c r="BK117">
        <f t="shared" si="15"/>
        <v>0.16457434199999998</v>
      </c>
    </row>
    <row r="118" spans="1:63">
      <c r="A118" t="s">
        <v>92</v>
      </c>
      <c r="B118">
        <v>2</v>
      </c>
      <c r="C118">
        <v>-1</v>
      </c>
      <c r="D118" s="1">
        <v>5.9604600000000002E-8</v>
      </c>
      <c r="E118" s="1">
        <v>7.3373299999999998E-5</v>
      </c>
      <c r="F118" s="1">
        <v>2.6894999999999999E-9</v>
      </c>
      <c r="G118" s="1">
        <v>2.6916899999999998E-9</v>
      </c>
      <c r="H118">
        <v>0</v>
      </c>
      <c r="I118">
        <v>0</v>
      </c>
      <c r="J118" s="1">
        <v>6.44069E-9</v>
      </c>
      <c r="K118" s="1">
        <v>7.9284899999999997E-6</v>
      </c>
      <c r="L118" s="1">
        <v>3.1393799999999997E-11</v>
      </c>
      <c r="M118" s="1">
        <v>3.14303E-11</v>
      </c>
      <c r="N118">
        <v>0</v>
      </c>
      <c r="O118">
        <v>1</v>
      </c>
      <c r="P118" s="1">
        <v>8.4045499999999996E-7</v>
      </c>
      <c r="Q118">
        <v>1.0346000000000001E-3</v>
      </c>
      <c r="R118" s="1">
        <v>5.3439499999999999E-7</v>
      </c>
      <c r="S118" s="1">
        <v>5.34829E-7</v>
      </c>
      <c r="T118">
        <v>0</v>
      </c>
      <c r="U118">
        <v>2</v>
      </c>
      <c r="V118" s="1">
        <v>2.2521700000000002E-5</v>
      </c>
      <c r="W118">
        <v>2.7724242E-2</v>
      </c>
      <c r="X118">
        <v>3.7699199999999998E-4</v>
      </c>
      <c r="Y118">
        <v>3.7728700000000002E-4</v>
      </c>
      <c r="Z118">
        <v>0</v>
      </c>
      <c r="AA118">
        <v>3</v>
      </c>
      <c r="AB118" s="1">
        <v>3.8944399999999999E-5</v>
      </c>
      <c r="AC118">
        <v>4.7940597000000001E-2</v>
      </c>
      <c r="AD118">
        <v>1.112228E-3</v>
      </c>
      <c r="AE118">
        <v>1.113075E-3</v>
      </c>
      <c r="AF118">
        <v>0</v>
      </c>
      <c r="AG118">
        <v>4</v>
      </c>
      <c r="AH118">
        <v>1.4537900000000001E-4</v>
      </c>
      <c r="AI118">
        <v>0.17896098499999999</v>
      </c>
      <c r="AJ118">
        <v>1.4216374E-2</v>
      </c>
      <c r="AK118">
        <v>1.4225306E-2</v>
      </c>
      <c r="AL118" s="1">
        <v>2.23246E-6</v>
      </c>
      <c r="AM118">
        <v>5</v>
      </c>
      <c r="AN118">
        <v>2.8229399999999999E-4</v>
      </c>
      <c r="AO118">
        <v>0.34750451700000001</v>
      </c>
      <c r="AP118">
        <v>4.8034401999999997E-2</v>
      </c>
      <c r="AQ118">
        <v>4.8057019999999999E-2</v>
      </c>
      <c r="AR118">
        <v>3.0177545E-2</v>
      </c>
      <c r="AS118">
        <v>6</v>
      </c>
      <c r="AT118">
        <v>5.4229899999999999E-4</v>
      </c>
      <c r="AU118">
        <v>0.66757049899999998</v>
      </c>
      <c r="AV118">
        <v>0.144583342</v>
      </c>
      <c r="AW118">
        <v>0.14461423300000001</v>
      </c>
      <c r="AX118">
        <v>0.30915768399999999</v>
      </c>
      <c r="AZ118">
        <f t="shared" si="10"/>
        <v>-3.0891000000005109E-5</v>
      </c>
      <c r="BA118">
        <f t="shared" si="11"/>
        <v>9.5425388100031572E-10</v>
      </c>
      <c r="BC118">
        <f t="shared" si="16"/>
        <v>45</v>
      </c>
      <c r="BD118">
        <f t="shared" si="12"/>
        <v>-0.16457434199999998</v>
      </c>
      <c r="BE118">
        <f t="shared" si="13"/>
        <v>2.708471404473296E-2</v>
      </c>
      <c r="BH118">
        <f t="shared" si="14"/>
        <v>3.0891000000005109E-5</v>
      </c>
      <c r="BK118">
        <f t="shared" si="15"/>
        <v>0.16457434199999998</v>
      </c>
    </row>
    <row r="119" spans="1:63">
      <c r="A119" t="s">
        <v>95</v>
      </c>
      <c r="B119">
        <v>2</v>
      </c>
      <c r="C119">
        <v>-1</v>
      </c>
      <c r="D119" s="1">
        <v>5.9604600000000002E-8</v>
      </c>
      <c r="E119" s="1">
        <v>7.3373299999999998E-5</v>
      </c>
      <c r="F119" s="1">
        <v>2.6894999999999999E-9</v>
      </c>
      <c r="G119" s="1">
        <v>2.6916899999999998E-9</v>
      </c>
      <c r="H119">
        <v>0</v>
      </c>
      <c r="I119">
        <v>0</v>
      </c>
      <c r="J119" s="1">
        <v>1.06494E-8</v>
      </c>
      <c r="K119" s="1">
        <v>1.31094E-5</v>
      </c>
      <c r="L119" s="1">
        <v>8.5877699999999995E-11</v>
      </c>
      <c r="M119" s="1">
        <v>8.5927600000000005E-11</v>
      </c>
      <c r="N119">
        <v>0</v>
      </c>
      <c r="O119">
        <v>1</v>
      </c>
      <c r="P119" s="1">
        <v>3.2030399999999998E-8</v>
      </c>
      <c r="Q119" s="1">
        <v>3.9429399999999999E-5</v>
      </c>
      <c r="R119" s="1">
        <v>7.7674900000000002E-10</v>
      </c>
      <c r="S119" s="1">
        <v>7.7731999999999996E-10</v>
      </c>
      <c r="T119">
        <v>0</v>
      </c>
      <c r="U119">
        <v>2</v>
      </c>
      <c r="V119" s="1">
        <v>5.6115399999999998E-8</v>
      </c>
      <c r="W119" s="1">
        <v>6.9078099999999999E-5</v>
      </c>
      <c r="X119" s="1">
        <v>2.38383E-9</v>
      </c>
      <c r="Y119" s="1">
        <v>2.38578E-9</v>
      </c>
      <c r="Z119">
        <v>0</v>
      </c>
      <c r="AA119">
        <v>3</v>
      </c>
      <c r="AB119" s="1">
        <v>2.23233E-5</v>
      </c>
      <c r="AC119">
        <v>2.7479969E-2</v>
      </c>
      <c r="AD119">
        <v>3.7043800000000001E-4</v>
      </c>
      <c r="AE119">
        <v>3.7072800000000002E-4</v>
      </c>
      <c r="AF119">
        <v>0</v>
      </c>
      <c r="AG119">
        <v>4</v>
      </c>
      <c r="AH119">
        <v>1.3003900000000001E-4</v>
      </c>
      <c r="AI119">
        <v>0.16007802300000001</v>
      </c>
      <c r="AJ119">
        <v>1.1516395E-2</v>
      </c>
      <c r="AK119">
        <v>1.1523845E-2</v>
      </c>
      <c r="AL119" s="1">
        <v>7.7031600000000003E-8</v>
      </c>
      <c r="AM119">
        <v>5</v>
      </c>
      <c r="AN119">
        <v>2.2865900000000001E-4</v>
      </c>
      <c r="AO119">
        <v>0.28147865900000002</v>
      </c>
      <c r="AP119">
        <v>3.2892863000000001E-2</v>
      </c>
      <c r="AQ119">
        <v>3.2910318000000001E-2</v>
      </c>
      <c r="AR119">
        <v>5.3361270000000004E-3</v>
      </c>
      <c r="AS119">
        <v>6</v>
      </c>
      <c r="AT119">
        <v>5.4229899999999999E-4</v>
      </c>
      <c r="AU119">
        <v>0.66757049899999998</v>
      </c>
      <c r="AV119">
        <v>0.144583342</v>
      </c>
      <c r="AW119">
        <v>0.14461423300000001</v>
      </c>
      <c r="AX119">
        <v>0.30915768399999999</v>
      </c>
      <c r="AZ119">
        <f t="shared" si="10"/>
        <v>-3.0891000000005109E-5</v>
      </c>
      <c r="BA119">
        <f t="shared" si="11"/>
        <v>9.5425388100031572E-10</v>
      </c>
      <c r="BC119">
        <f t="shared" si="16"/>
        <v>44</v>
      </c>
      <c r="BD119">
        <f t="shared" si="12"/>
        <v>-0.16457434199999998</v>
      </c>
      <c r="BE119">
        <f t="shared" si="13"/>
        <v>2.708471404473296E-2</v>
      </c>
      <c r="BH119">
        <f t="shared" si="14"/>
        <v>3.0891000000005109E-5</v>
      </c>
      <c r="BK119">
        <f t="shared" si="15"/>
        <v>0.16457434199999998</v>
      </c>
    </row>
    <row r="120" spans="1:63">
      <c r="A120" t="s">
        <v>97</v>
      </c>
      <c r="B120">
        <v>2</v>
      </c>
      <c r="C120">
        <v>-1</v>
      </c>
      <c r="D120" s="1">
        <v>5.9604600000000002E-8</v>
      </c>
      <c r="E120" s="1">
        <v>7.3373299999999998E-5</v>
      </c>
      <c r="F120" s="1">
        <v>2.6894999999999999E-9</v>
      </c>
      <c r="G120" s="1">
        <v>2.6916899999999998E-9</v>
      </c>
      <c r="H120">
        <v>0</v>
      </c>
      <c r="I120">
        <v>0</v>
      </c>
      <c r="J120" s="1">
        <v>2.29653E-7</v>
      </c>
      <c r="K120">
        <v>2.8270299999999998E-4</v>
      </c>
      <c r="L120" s="1">
        <v>3.9920399999999998E-8</v>
      </c>
      <c r="M120" s="1">
        <v>3.9952800000000003E-8</v>
      </c>
      <c r="N120">
        <v>0</v>
      </c>
      <c r="O120">
        <v>1</v>
      </c>
      <c r="P120" s="1">
        <v>1.0668699999999999E-6</v>
      </c>
      <c r="Q120">
        <v>1.3133159999999999E-3</v>
      </c>
      <c r="R120" s="1">
        <v>8.6094599999999999E-7</v>
      </c>
      <c r="S120" s="1">
        <v>8.6164500000000001E-7</v>
      </c>
      <c r="T120">
        <v>0</v>
      </c>
      <c r="U120">
        <v>2</v>
      </c>
      <c r="V120" s="1">
        <v>1.1029800000000001E-5</v>
      </c>
      <c r="W120">
        <v>1.357768E-2</v>
      </c>
      <c r="X120" s="1">
        <v>9.12737E-5</v>
      </c>
      <c r="Y120" s="1">
        <v>9.1346600000000004E-5</v>
      </c>
      <c r="Z120">
        <v>0</v>
      </c>
      <c r="AA120">
        <v>3</v>
      </c>
      <c r="AB120" s="1">
        <v>8.4838000000000003E-5</v>
      </c>
      <c r="AC120">
        <v>0.10443554300000001</v>
      </c>
      <c r="AD120">
        <v>5.0845960000000003E-3</v>
      </c>
      <c r="AE120">
        <v>5.0881709999999998E-3</v>
      </c>
      <c r="AF120">
        <v>0</v>
      </c>
      <c r="AG120">
        <v>4</v>
      </c>
      <c r="AH120">
        <v>1.16106E-4</v>
      </c>
      <c r="AI120">
        <v>0.14292680699999999</v>
      </c>
      <c r="AJ120">
        <v>9.2848640000000003E-3</v>
      </c>
      <c r="AK120">
        <v>9.2910289999999993E-3</v>
      </c>
      <c r="AL120" s="1">
        <v>1.00322E-9</v>
      </c>
      <c r="AM120">
        <v>5</v>
      </c>
      <c r="AN120">
        <v>3.0487800000000002E-4</v>
      </c>
      <c r="AO120">
        <v>0.37530487800000001</v>
      </c>
      <c r="AP120">
        <v>5.5031272999999999E-2</v>
      </c>
      <c r="AQ120">
        <v>5.5055839000000002E-2</v>
      </c>
      <c r="AR120">
        <v>4.7955576999999999E-2</v>
      </c>
      <c r="AS120">
        <v>6</v>
      </c>
      <c r="AT120">
        <v>5.4229899999999999E-4</v>
      </c>
      <c r="AU120">
        <v>0.66757049899999998</v>
      </c>
      <c r="AV120">
        <v>0.144583342</v>
      </c>
      <c r="AW120">
        <v>0.14461423300000001</v>
      </c>
      <c r="AX120">
        <v>0.30915768399999999</v>
      </c>
      <c r="AZ120">
        <f t="shared" si="10"/>
        <v>-3.0891000000005109E-5</v>
      </c>
      <c r="BA120">
        <f t="shared" si="11"/>
        <v>9.5425388100031572E-10</v>
      </c>
      <c r="BC120">
        <f t="shared" si="16"/>
        <v>43</v>
      </c>
      <c r="BD120">
        <f t="shared" si="12"/>
        <v>-0.16457434199999998</v>
      </c>
      <c r="BE120">
        <f t="shared" si="13"/>
        <v>2.708471404473296E-2</v>
      </c>
      <c r="BH120">
        <f t="shared" si="14"/>
        <v>3.0891000000005109E-5</v>
      </c>
      <c r="BK120">
        <f t="shared" si="15"/>
        <v>0.16457434199999998</v>
      </c>
    </row>
    <row r="121" spans="1:63">
      <c r="A121" t="s">
        <v>98</v>
      </c>
      <c r="B121">
        <v>2</v>
      </c>
      <c r="C121">
        <v>-1</v>
      </c>
      <c r="D121" s="1">
        <v>5.9604600000000002E-8</v>
      </c>
      <c r="E121" s="1">
        <v>7.3373299999999998E-5</v>
      </c>
      <c r="F121" s="1">
        <v>2.6894999999999999E-9</v>
      </c>
      <c r="G121" s="1">
        <v>2.6916899999999998E-9</v>
      </c>
      <c r="H121">
        <v>0</v>
      </c>
      <c r="I121">
        <v>0</v>
      </c>
      <c r="J121" s="1">
        <v>2.8442399999999999E-8</v>
      </c>
      <c r="K121" s="1">
        <v>3.5012599999999997E-5</v>
      </c>
      <c r="L121" s="1">
        <v>6.1239799999999996E-10</v>
      </c>
      <c r="M121" s="1">
        <v>6.1292500000000003E-10</v>
      </c>
      <c r="N121">
        <v>0</v>
      </c>
      <c r="O121">
        <v>1</v>
      </c>
      <c r="P121" s="1">
        <v>6.6754100000000002E-9</v>
      </c>
      <c r="Q121" s="1">
        <v>8.2174300000000007E-6</v>
      </c>
      <c r="R121" s="1">
        <v>3.3699200000000001E-11</v>
      </c>
      <c r="S121" s="1">
        <v>3.3762900000000002E-11</v>
      </c>
      <c r="T121">
        <v>0</v>
      </c>
      <c r="U121">
        <v>2</v>
      </c>
      <c r="V121" s="1">
        <v>1.0498099999999999E-6</v>
      </c>
      <c r="W121">
        <v>1.2923139999999999E-3</v>
      </c>
      <c r="X121" s="1">
        <v>8.3364200000000005E-7</v>
      </c>
      <c r="Y121" s="1">
        <v>8.3431799999999997E-7</v>
      </c>
      <c r="Z121">
        <v>0</v>
      </c>
      <c r="AA121">
        <v>3</v>
      </c>
      <c r="AB121" s="1">
        <v>4.1670099999999999E-6</v>
      </c>
      <c r="AC121">
        <v>5.1295940000000003E-3</v>
      </c>
      <c r="AD121" s="1">
        <v>1.31009E-5</v>
      </c>
      <c r="AE121" s="1">
        <v>1.31115E-5</v>
      </c>
      <c r="AF121">
        <v>0</v>
      </c>
      <c r="AG121">
        <v>4</v>
      </c>
      <c r="AH121">
        <v>1.8577000000000001E-4</v>
      </c>
      <c r="AI121">
        <v>0.228682891</v>
      </c>
      <c r="AJ121">
        <v>2.2470469999999999E-2</v>
      </c>
      <c r="AK121">
        <v>2.2483507999999999E-2</v>
      </c>
      <c r="AL121">
        <v>3.7110300000000001E-4</v>
      </c>
      <c r="AM121">
        <v>5</v>
      </c>
      <c r="AN121">
        <v>4.0650400000000002E-4</v>
      </c>
      <c r="AO121">
        <v>0.50040650399999997</v>
      </c>
      <c r="AP121">
        <v>9.0296489999999993E-2</v>
      </c>
      <c r="AQ121">
        <v>9.0327314000000006E-2</v>
      </c>
      <c r="AR121">
        <v>0.15895032000000001</v>
      </c>
      <c r="AS121">
        <v>6</v>
      </c>
      <c r="AT121">
        <v>5.4229899999999999E-4</v>
      </c>
      <c r="AU121">
        <v>0.66757049899999998</v>
      </c>
      <c r="AV121">
        <v>0.144583342</v>
      </c>
      <c r="AW121">
        <v>0.14461423300000001</v>
      </c>
      <c r="AX121">
        <v>0.30915768399999999</v>
      </c>
      <c r="AZ121">
        <f t="shared" si="10"/>
        <v>-3.0891000000005109E-5</v>
      </c>
      <c r="BA121">
        <f t="shared" si="11"/>
        <v>9.5425388100031572E-10</v>
      </c>
      <c r="BC121">
        <f t="shared" si="16"/>
        <v>42</v>
      </c>
      <c r="BD121">
        <f t="shared" si="12"/>
        <v>-0.16457434199999998</v>
      </c>
      <c r="BE121">
        <f t="shared" si="13"/>
        <v>2.708471404473296E-2</v>
      </c>
      <c r="BH121">
        <f t="shared" si="14"/>
        <v>3.0891000000005109E-5</v>
      </c>
      <c r="BK121">
        <f t="shared" si="15"/>
        <v>0.16457434199999998</v>
      </c>
    </row>
    <row r="122" spans="1:63">
      <c r="A122" t="s">
        <v>100</v>
      </c>
      <c r="B122">
        <v>2</v>
      </c>
      <c r="C122">
        <v>-1</v>
      </c>
      <c r="D122" s="1">
        <v>5.9604600000000002E-8</v>
      </c>
      <c r="E122" s="1">
        <v>7.3373299999999998E-5</v>
      </c>
      <c r="F122" s="1">
        <v>2.6894999999999999E-9</v>
      </c>
      <c r="G122" s="1">
        <v>2.6916899999999998E-9</v>
      </c>
      <c r="H122">
        <v>0</v>
      </c>
      <c r="I122">
        <v>0</v>
      </c>
      <c r="J122" s="1">
        <v>4.0028299999999999E-9</v>
      </c>
      <c r="K122" s="1">
        <v>4.92749E-6</v>
      </c>
      <c r="L122" s="1">
        <v>1.21179E-11</v>
      </c>
      <c r="M122" s="1">
        <v>1.2140100000000001E-11</v>
      </c>
      <c r="N122">
        <v>0</v>
      </c>
      <c r="O122">
        <v>1</v>
      </c>
      <c r="P122" s="1">
        <v>9.3432300000000002E-8</v>
      </c>
      <c r="Q122">
        <v>1.15015E-4</v>
      </c>
      <c r="R122" s="1">
        <v>6.6083299999999997E-9</v>
      </c>
      <c r="S122" s="1">
        <v>6.6137400000000004E-9</v>
      </c>
      <c r="T122">
        <v>0</v>
      </c>
      <c r="U122">
        <v>2</v>
      </c>
      <c r="V122" s="1">
        <v>5.8321199999999999E-7</v>
      </c>
      <c r="W122">
        <v>7.1793400000000004E-4</v>
      </c>
      <c r="X122" s="1">
        <v>2.5738199999999999E-7</v>
      </c>
      <c r="Y122" s="1">
        <v>2.5759099999999999E-7</v>
      </c>
      <c r="Z122">
        <v>0</v>
      </c>
      <c r="AA122">
        <v>3</v>
      </c>
      <c r="AB122" s="1">
        <v>4.5289900000000002E-5</v>
      </c>
      <c r="AC122">
        <v>5.5751825999999997E-2</v>
      </c>
      <c r="AD122">
        <v>1.496432E-3</v>
      </c>
      <c r="AE122">
        <v>1.4975590000000001E-3</v>
      </c>
      <c r="AF122">
        <v>0</v>
      </c>
      <c r="AG122">
        <v>4</v>
      </c>
      <c r="AH122">
        <v>1.3805499999999999E-4</v>
      </c>
      <c r="AI122">
        <v>0.16994584700000001</v>
      </c>
      <c r="AJ122">
        <v>1.2896182000000001E-2</v>
      </c>
      <c r="AK122">
        <v>1.2904399E-2</v>
      </c>
      <c r="AL122" s="1">
        <v>5.1740199999999996E-7</v>
      </c>
      <c r="AM122">
        <v>5</v>
      </c>
      <c r="AN122">
        <v>4.0650400000000002E-4</v>
      </c>
      <c r="AO122">
        <v>0.50040650399999997</v>
      </c>
      <c r="AP122">
        <v>9.0296489999999993E-2</v>
      </c>
      <c r="AQ122">
        <v>9.0327314000000006E-2</v>
      </c>
      <c r="AR122">
        <v>0.15895032000000001</v>
      </c>
      <c r="AS122">
        <v>6</v>
      </c>
      <c r="AT122">
        <v>5.4229899999999999E-4</v>
      </c>
      <c r="AU122">
        <v>0.66757049899999998</v>
      </c>
      <c r="AV122">
        <v>0.144583342</v>
      </c>
      <c r="AW122">
        <v>0.14461423300000001</v>
      </c>
      <c r="AX122">
        <v>0.30915768399999999</v>
      </c>
      <c r="AZ122">
        <f t="shared" si="10"/>
        <v>-3.0891000000005109E-5</v>
      </c>
      <c r="BA122">
        <f t="shared" si="11"/>
        <v>9.5425388100031572E-10</v>
      </c>
      <c r="BC122">
        <f t="shared" si="16"/>
        <v>41</v>
      </c>
      <c r="BD122">
        <f t="shared" si="12"/>
        <v>-0.16457434199999998</v>
      </c>
      <c r="BE122">
        <f t="shared" si="13"/>
        <v>2.708471404473296E-2</v>
      </c>
      <c r="BH122">
        <f t="shared" si="14"/>
        <v>3.0891000000005109E-5</v>
      </c>
      <c r="BK122">
        <f t="shared" si="15"/>
        <v>0.16457434199999998</v>
      </c>
    </row>
    <row r="123" spans="1:63">
      <c r="A123" t="s">
        <v>101</v>
      </c>
      <c r="B123">
        <v>2</v>
      </c>
      <c r="C123">
        <v>-1</v>
      </c>
      <c r="D123" s="1">
        <v>5.9604600000000002E-8</v>
      </c>
      <c r="E123" s="1">
        <v>7.3373299999999998E-5</v>
      </c>
      <c r="F123" s="1">
        <v>2.6894999999999999E-9</v>
      </c>
      <c r="G123" s="1">
        <v>2.6916899999999998E-9</v>
      </c>
      <c r="H123">
        <v>0</v>
      </c>
      <c r="I123">
        <v>0</v>
      </c>
      <c r="J123" s="1">
        <v>6.44069E-9</v>
      </c>
      <c r="K123" s="1">
        <v>7.9284899999999997E-6</v>
      </c>
      <c r="L123" s="1">
        <v>3.1393799999999997E-11</v>
      </c>
      <c r="M123" s="1">
        <v>3.14303E-11</v>
      </c>
      <c r="N123">
        <v>0</v>
      </c>
      <c r="O123">
        <v>1</v>
      </c>
      <c r="P123" s="1">
        <v>2.1621400000000001E-7</v>
      </c>
      <c r="Q123">
        <v>2.6615999999999999E-4</v>
      </c>
      <c r="R123" s="1">
        <v>3.5385399999999997E-8</v>
      </c>
      <c r="S123" s="1">
        <v>3.5414299999999998E-8</v>
      </c>
      <c r="T123">
        <v>0</v>
      </c>
      <c r="U123">
        <v>2</v>
      </c>
      <c r="V123" s="1">
        <v>1.72135E-6</v>
      </c>
      <c r="W123">
        <v>2.118984E-3</v>
      </c>
      <c r="X123" s="1">
        <v>2.2400600000000001E-6</v>
      </c>
      <c r="Y123" s="1">
        <v>2.24188E-6</v>
      </c>
      <c r="Z123">
        <v>0</v>
      </c>
      <c r="AA123">
        <v>3</v>
      </c>
      <c r="AB123" s="1">
        <v>8.9058599999999995E-6</v>
      </c>
      <c r="AC123">
        <v>1.0963113999999999E-2</v>
      </c>
      <c r="AD123" s="1">
        <v>5.96098E-5</v>
      </c>
      <c r="AE123" s="1">
        <v>5.9657500000000003E-5</v>
      </c>
      <c r="AF123">
        <v>0</v>
      </c>
      <c r="AG123">
        <v>4</v>
      </c>
      <c r="AH123">
        <v>2.16732E-4</v>
      </c>
      <c r="AI123">
        <v>0.26679670599999999</v>
      </c>
      <c r="AJ123">
        <v>2.9834431000000002E-2</v>
      </c>
      <c r="AK123">
        <v>2.9850669999999999E-2</v>
      </c>
      <c r="AL123">
        <v>2.9909860000000002E-3</v>
      </c>
      <c r="AM123">
        <v>5</v>
      </c>
      <c r="AN123">
        <v>4.0650400000000002E-4</v>
      </c>
      <c r="AO123">
        <v>0.50040650399999997</v>
      </c>
      <c r="AP123">
        <v>9.0296489999999993E-2</v>
      </c>
      <c r="AQ123">
        <v>9.0327314000000006E-2</v>
      </c>
      <c r="AR123">
        <v>0.15895032000000001</v>
      </c>
      <c r="AS123">
        <v>6</v>
      </c>
      <c r="AT123">
        <v>5.4229899999999999E-4</v>
      </c>
      <c r="AU123">
        <v>0.66757049899999998</v>
      </c>
      <c r="AV123">
        <v>0.144583342</v>
      </c>
      <c r="AW123">
        <v>0.14461423300000001</v>
      </c>
      <c r="AX123">
        <v>0.30915768399999999</v>
      </c>
      <c r="AZ123">
        <f t="shared" si="10"/>
        <v>-3.0891000000005109E-5</v>
      </c>
      <c r="BA123">
        <f t="shared" si="11"/>
        <v>9.5425388100031572E-10</v>
      </c>
      <c r="BC123">
        <f t="shared" si="16"/>
        <v>40</v>
      </c>
      <c r="BD123">
        <f t="shared" si="12"/>
        <v>-0.16457434199999998</v>
      </c>
      <c r="BE123">
        <f t="shared" si="13"/>
        <v>2.708471404473296E-2</v>
      </c>
      <c r="BH123">
        <f t="shared" si="14"/>
        <v>3.0891000000005109E-5</v>
      </c>
      <c r="BK123">
        <f t="shared" si="15"/>
        <v>0.16457434199999998</v>
      </c>
    </row>
    <row r="124" spans="1:63">
      <c r="A124" t="s">
        <v>109</v>
      </c>
      <c r="B124">
        <v>2</v>
      </c>
      <c r="C124">
        <v>-1</v>
      </c>
      <c r="D124" s="1">
        <v>5.9604600000000002E-8</v>
      </c>
      <c r="E124" s="1">
        <v>7.3373299999999998E-5</v>
      </c>
      <c r="F124" s="1">
        <v>2.6894999999999999E-9</v>
      </c>
      <c r="G124" s="1">
        <v>2.6916899999999998E-9</v>
      </c>
      <c r="H124">
        <v>0</v>
      </c>
      <c r="I124">
        <v>0</v>
      </c>
      <c r="J124" s="1">
        <v>1.13529E-8</v>
      </c>
      <c r="K124" s="1">
        <v>1.39754E-5</v>
      </c>
      <c r="L124" s="1">
        <v>9.7567600000000003E-11</v>
      </c>
      <c r="M124" s="1">
        <v>9.7654900000000005E-11</v>
      </c>
      <c r="N124">
        <v>0</v>
      </c>
      <c r="O124">
        <v>1</v>
      </c>
      <c r="P124" s="1">
        <v>2.7932900000000003E-7</v>
      </c>
      <c r="Q124">
        <v>3.4385399999999999E-4</v>
      </c>
      <c r="R124" s="1">
        <v>5.9056299999999999E-8</v>
      </c>
      <c r="S124" s="1">
        <v>5.9104300000000001E-8</v>
      </c>
      <c r="T124">
        <v>0</v>
      </c>
      <c r="U124">
        <v>2</v>
      </c>
      <c r="V124" s="1">
        <v>2.3212300000000001E-5</v>
      </c>
      <c r="W124">
        <v>2.8574341E-2</v>
      </c>
      <c r="X124">
        <v>4.0023899999999999E-4</v>
      </c>
      <c r="Y124">
        <v>4.0055199999999998E-4</v>
      </c>
      <c r="Z124">
        <v>0</v>
      </c>
      <c r="AA124">
        <v>3</v>
      </c>
      <c r="AB124" s="1">
        <v>7.4938399999999994E-5</v>
      </c>
      <c r="AC124">
        <v>9.2249210999999998E-2</v>
      </c>
      <c r="AD124">
        <v>3.9992530000000004E-3</v>
      </c>
      <c r="AE124">
        <v>4.0021149999999997E-3</v>
      </c>
      <c r="AF124">
        <v>0</v>
      </c>
      <c r="AG124">
        <v>4</v>
      </c>
      <c r="AH124" s="1">
        <v>6.0887799999999997E-5</v>
      </c>
      <c r="AI124">
        <v>7.4952921000000006E-2</v>
      </c>
      <c r="AJ124">
        <v>2.6705190000000001E-3</v>
      </c>
      <c r="AK124">
        <v>2.6724769999999999E-3</v>
      </c>
      <c r="AL124">
        <v>0</v>
      </c>
      <c r="AM124">
        <v>5</v>
      </c>
      <c r="AN124">
        <v>1.9054900000000001E-4</v>
      </c>
      <c r="AO124">
        <v>0.23456554900000001</v>
      </c>
      <c r="AP124">
        <v>2.3550811000000001E-2</v>
      </c>
      <c r="AQ124">
        <v>2.3564344000000001E-2</v>
      </c>
      <c r="AR124">
        <v>5.4960000000000002E-4</v>
      </c>
      <c r="AS124">
        <v>6</v>
      </c>
      <c r="AT124">
        <v>5.4229899999999999E-4</v>
      </c>
      <c r="AU124">
        <v>0.66757049899999998</v>
      </c>
      <c r="AV124">
        <v>0.144583342</v>
      </c>
      <c r="AW124">
        <v>0.14461423300000001</v>
      </c>
      <c r="AX124">
        <v>0.30915768399999999</v>
      </c>
      <c r="AZ124">
        <f t="shared" si="10"/>
        <v>-3.0891000000005109E-5</v>
      </c>
      <c r="BA124">
        <f t="shared" si="11"/>
        <v>9.5425388100031572E-10</v>
      </c>
      <c r="BC124">
        <f t="shared" si="16"/>
        <v>39</v>
      </c>
      <c r="BD124">
        <f t="shared" si="12"/>
        <v>-0.16457434199999998</v>
      </c>
      <c r="BE124">
        <f t="shared" si="13"/>
        <v>2.708471404473296E-2</v>
      </c>
      <c r="BH124">
        <f t="shared" si="14"/>
        <v>3.0891000000005109E-5</v>
      </c>
      <c r="BK124">
        <f t="shared" si="15"/>
        <v>0.16457434199999998</v>
      </c>
    </row>
    <row r="125" spans="1:63">
      <c r="A125" t="s">
        <v>110</v>
      </c>
      <c r="B125">
        <v>2</v>
      </c>
      <c r="C125">
        <v>-1</v>
      </c>
      <c r="D125" s="1">
        <v>5.9604600000000002E-8</v>
      </c>
      <c r="E125" s="1">
        <v>7.3373299999999998E-5</v>
      </c>
      <c r="F125" s="1">
        <v>2.6894999999999999E-9</v>
      </c>
      <c r="G125" s="1">
        <v>2.6916899999999998E-9</v>
      </c>
      <c r="H125">
        <v>0</v>
      </c>
      <c r="I125">
        <v>0</v>
      </c>
      <c r="J125" s="1">
        <v>5.19187E-8</v>
      </c>
      <c r="K125" s="1">
        <v>6.39119E-5</v>
      </c>
      <c r="L125" s="1">
        <v>2.0405899999999999E-9</v>
      </c>
      <c r="M125" s="1">
        <v>2.0422800000000001E-9</v>
      </c>
      <c r="N125">
        <v>0</v>
      </c>
      <c r="O125">
        <v>1</v>
      </c>
      <c r="P125" s="1">
        <v>2.1353599999999999E-7</v>
      </c>
      <c r="Q125">
        <v>2.6286300000000001E-4</v>
      </c>
      <c r="R125" s="1">
        <v>3.4514400000000002E-8</v>
      </c>
      <c r="S125" s="1">
        <v>3.45425E-8</v>
      </c>
      <c r="T125">
        <v>0</v>
      </c>
      <c r="U125">
        <v>2</v>
      </c>
      <c r="V125" s="1">
        <v>2.3090799999999999E-6</v>
      </c>
      <c r="W125">
        <v>2.842481E-3</v>
      </c>
      <c r="X125" s="1">
        <v>4.0289399999999999E-6</v>
      </c>
      <c r="Y125" s="1">
        <v>4.0322000000000001E-6</v>
      </c>
      <c r="Z125">
        <v>0</v>
      </c>
      <c r="AA125">
        <v>3</v>
      </c>
      <c r="AB125" s="1">
        <v>1.0096500000000001E-5</v>
      </c>
      <c r="AC125">
        <v>1.242885E-2</v>
      </c>
      <c r="AD125" s="1">
        <v>7.6539900000000002E-5</v>
      </c>
      <c r="AE125" s="1">
        <v>7.6601100000000001E-5</v>
      </c>
      <c r="AF125">
        <v>0</v>
      </c>
      <c r="AG125">
        <v>4</v>
      </c>
      <c r="AH125" s="1">
        <v>3.3909199999999997E-5</v>
      </c>
      <c r="AI125">
        <v>4.17422E-2</v>
      </c>
      <c r="AJ125">
        <v>8.4668600000000003E-4</v>
      </c>
      <c r="AK125">
        <v>8.4733699999999998E-4</v>
      </c>
      <c r="AL125">
        <v>0</v>
      </c>
      <c r="AM125">
        <v>5</v>
      </c>
      <c r="AN125">
        <v>2.7100300000000002E-4</v>
      </c>
      <c r="AO125">
        <v>0.333604336</v>
      </c>
      <c r="AP125">
        <v>4.4668078E-2</v>
      </c>
      <c r="AQ125">
        <v>4.4689663999999997E-2</v>
      </c>
      <c r="AR125">
        <v>2.2852668999999999E-2</v>
      </c>
      <c r="AS125">
        <v>6</v>
      </c>
      <c r="AT125">
        <v>5.4229899999999999E-4</v>
      </c>
      <c r="AU125">
        <v>0.66757049899999998</v>
      </c>
      <c r="AV125">
        <v>0.144583342</v>
      </c>
      <c r="AW125">
        <v>0.14461423300000001</v>
      </c>
      <c r="AX125">
        <v>0.30915768399999999</v>
      </c>
      <c r="AZ125">
        <f t="shared" si="10"/>
        <v>-3.0891000000005109E-5</v>
      </c>
      <c r="BA125">
        <f t="shared" si="11"/>
        <v>9.5425388100031572E-10</v>
      </c>
      <c r="BD125">
        <f t="shared" si="12"/>
        <v>-0.16457434199999998</v>
      </c>
      <c r="BE125">
        <f t="shared" si="13"/>
        <v>2.708471404473296E-2</v>
      </c>
      <c r="BH125">
        <f t="shared" si="14"/>
        <v>3.0891000000005109E-5</v>
      </c>
      <c r="BK125">
        <f t="shared" si="15"/>
        <v>0.16457434199999998</v>
      </c>
    </row>
    <row r="126" spans="1:63">
      <c r="A126" t="s">
        <v>115</v>
      </c>
      <c r="B126">
        <v>2</v>
      </c>
      <c r="C126">
        <v>-1</v>
      </c>
      <c r="D126" s="1">
        <v>5.9604600000000002E-8</v>
      </c>
      <c r="E126" s="1">
        <v>7.3373299999999998E-5</v>
      </c>
      <c r="F126" s="1">
        <v>2.6894999999999999E-9</v>
      </c>
      <c r="G126" s="1">
        <v>2.6916899999999998E-9</v>
      </c>
      <c r="H126">
        <v>0</v>
      </c>
      <c r="I126">
        <v>0</v>
      </c>
      <c r="J126" s="1">
        <v>4.0444000000000001E-8</v>
      </c>
      <c r="K126" s="1">
        <v>4.9786600000000002E-5</v>
      </c>
      <c r="L126" s="1">
        <v>1.2382900000000001E-9</v>
      </c>
      <c r="M126" s="1">
        <v>1.2393099999999999E-9</v>
      </c>
      <c r="N126">
        <v>0</v>
      </c>
      <c r="O126">
        <v>1</v>
      </c>
      <c r="P126" s="1">
        <v>2.7510400000000001E-8</v>
      </c>
      <c r="Q126" s="1">
        <v>3.3865300000000003E-5</v>
      </c>
      <c r="R126" s="1">
        <v>5.7295999999999995E-10</v>
      </c>
      <c r="S126" s="1">
        <v>5.7341500000000003E-10</v>
      </c>
      <c r="T126">
        <v>0</v>
      </c>
      <c r="U126">
        <v>2</v>
      </c>
      <c r="V126" s="1">
        <v>3.1856E-6</v>
      </c>
      <c r="W126">
        <v>3.9214740000000003E-3</v>
      </c>
      <c r="X126" s="1">
        <v>7.6627099999999993E-6</v>
      </c>
      <c r="Y126" s="1">
        <v>7.6689099999999994E-6</v>
      </c>
      <c r="Z126">
        <v>0</v>
      </c>
      <c r="AA126">
        <v>3</v>
      </c>
      <c r="AB126" s="1">
        <v>1.10397E-5</v>
      </c>
      <c r="AC126">
        <v>1.3589834E-2</v>
      </c>
      <c r="AD126" s="1">
        <v>9.1436399999999998E-5</v>
      </c>
      <c r="AE126" s="1">
        <v>9.1509399999999995E-5</v>
      </c>
      <c r="AF126">
        <v>0</v>
      </c>
      <c r="AG126">
        <v>4</v>
      </c>
      <c r="AH126" s="1">
        <v>1.2191199999999999E-5</v>
      </c>
      <c r="AI126">
        <v>1.5007315E-2</v>
      </c>
      <c r="AJ126">
        <v>1.11401E-4</v>
      </c>
      <c r="AK126">
        <v>1.11489E-4</v>
      </c>
      <c r="AL126">
        <v>0</v>
      </c>
      <c r="AM126">
        <v>5</v>
      </c>
      <c r="AN126">
        <v>2.6132400000000001E-4</v>
      </c>
      <c r="AO126">
        <v>0.321689895</v>
      </c>
      <c r="AP126">
        <v>4.1855977000000003E-2</v>
      </c>
      <c r="AQ126">
        <v>4.1876652E-2</v>
      </c>
      <c r="AR126">
        <v>1.7466466E-2</v>
      </c>
      <c r="AS126">
        <v>6</v>
      </c>
      <c r="AT126">
        <v>5.4229899999999999E-4</v>
      </c>
      <c r="AU126">
        <v>0.66757049899999998</v>
      </c>
      <c r="AV126">
        <v>0.144583342</v>
      </c>
      <c r="AW126">
        <v>0.14461423300000001</v>
      </c>
      <c r="AX126">
        <v>0.30915768399999999</v>
      </c>
      <c r="AZ126">
        <f t="shared" si="10"/>
        <v>-3.0891000000005109E-5</v>
      </c>
      <c r="BA126">
        <f t="shared" si="11"/>
        <v>9.5425388100031572E-10</v>
      </c>
      <c r="BD126">
        <f t="shared" si="12"/>
        <v>-0.16457434199999998</v>
      </c>
      <c r="BE126">
        <f t="shared" si="13"/>
        <v>2.708471404473296E-2</v>
      </c>
      <c r="BH126">
        <f t="shared" si="14"/>
        <v>3.0891000000005109E-5</v>
      </c>
      <c r="BK126">
        <f t="shared" si="15"/>
        <v>0.16457434199999998</v>
      </c>
    </row>
    <row r="127" spans="1:63">
      <c r="A127" t="s">
        <v>117</v>
      </c>
      <c r="B127">
        <v>2</v>
      </c>
      <c r="C127">
        <v>-1</v>
      </c>
      <c r="D127" s="1">
        <v>5.9604600000000002E-8</v>
      </c>
      <c r="E127" s="1">
        <v>7.3373299999999998E-5</v>
      </c>
      <c r="F127" s="1">
        <v>2.6894999999999999E-9</v>
      </c>
      <c r="G127" s="1">
        <v>2.6916899999999998E-9</v>
      </c>
      <c r="H127">
        <v>0</v>
      </c>
      <c r="I127">
        <v>0</v>
      </c>
      <c r="J127" s="1">
        <v>1.11521E-7</v>
      </c>
      <c r="K127">
        <v>1.3728300000000001E-4</v>
      </c>
      <c r="L127" s="1">
        <v>9.4148099999999993E-9</v>
      </c>
      <c r="M127" s="1">
        <v>9.4224299999999997E-9</v>
      </c>
      <c r="N127">
        <v>0</v>
      </c>
      <c r="O127">
        <v>1</v>
      </c>
      <c r="P127" s="1">
        <v>4.6345799999999999E-8</v>
      </c>
      <c r="Q127" s="1">
        <v>5.7051700000000001E-5</v>
      </c>
      <c r="R127" s="1">
        <v>1.6260699999999999E-9</v>
      </c>
      <c r="S127" s="1">
        <v>1.6273899999999999E-9</v>
      </c>
      <c r="T127">
        <v>0</v>
      </c>
      <c r="U127">
        <v>2</v>
      </c>
      <c r="V127" s="1">
        <v>1.14699E-5</v>
      </c>
      <c r="W127">
        <v>1.4119404E-2</v>
      </c>
      <c r="X127" s="1">
        <v>9.8666700000000002E-5</v>
      </c>
      <c r="Y127" s="1">
        <v>9.8745499999999998E-5</v>
      </c>
      <c r="Z127">
        <v>0</v>
      </c>
      <c r="AA127">
        <v>3</v>
      </c>
      <c r="AB127" s="1">
        <v>3.9612700000000001E-5</v>
      </c>
      <c r="AC127">
        <v>4.8763203999999997E-2</v>
      </c>
      <c r="AD127">
        <v>1.1500970000000001E-3</v>
      </c>
      <c r="AE127">
        <v>1.1509720000000001E-3</v>
      </c>
      <c r="AF127">
        <v>0</v>
      </c>
      <c r="AG127">
        <v>4</v>
      </c>
      <c r="AH127" s="1">
        <v>6.9663800000000002E-5</v>
      </c>
      <c r="AI127">
        <v>8.5756083999999996E-2</v>
      </c>
      <c r="AJ127">
        <v>3.4709350000000001E-3</v>
      </c>
      <c r="AK127">
        <v>3.4734420000000002E-3</v>
      </c>
      <c r="AL127">
        <v>0</v>
      </c>
      <c r="AM127">
        <v>5</v>
      </c>
      <c r="AN127">
        <v>3.6585399999999998E-4</v>
      </c>
      <c r="AO127">
        <v>0.45036585400000001</v>
      </c>
      <c r="AP127">
        <v>7.5515303000000006E-2</v>
      </c>
      <c r="AQ127">
        <v>7.5544179000000003E-2</v>
      </c>
      <c r="AR127">
        <v>0.111068822</v>
      </c>
      <c r="AS127">
        <v>6</v>
      </c>
      <c r="AT127">
        <v>5.4229899999999999E-4</v>
      </c>
      <c r="AU127">
        <v>0.66757049899999998</v>
      </c>
      <c r="AV127">
        <v>0.144583342</v>
      </c>
      <c r="AW127">
        <v>0.14461423300000001</v>
      </c>
      <c r="AX127">
        <v>0.30915768399999999</v>
      </c>
      <c r="AZ127">
        <f t="shared" si="10"/>
        <v>-3.0891000000005109E-5</v>
      </c>
      <c r="BA127">
        <f t="shared" si="11"/>
        <v>9.5425388100031572E-10</v>
      </c>
      <c r="BD127">
        <f t="shared" si="12"/>
        <v>-0.16457434199999998</v>
      </c>
      <c r="BE127">
        <f t="shared" si="13"/>
        <v>2.708471404473296E-2</v>
      </c>
      <c r="BH127">
        <f t="shared" si="14"/>
        <v>3.0891000000005109E-5</v>
      </c>
      <c r="BK127">
        <f t="shared" si="15"/>
        <v>0.16457434199999998</v>
      </c>
    </row>
    <row r="128" spans="1:63">
      <c r="A128" t="s">
        <v>122</v>
      </c>
      <c r="B128">
        <v>2</v>
      </c>
      <c r="C128">
        <v>-1</v>
      </c>
      <c r="D128" s="1">
        <v>5.9604600000000002E-8</v>
      </c>
      <c r="E128" s="1">
        <v>7.3373299999999998E-5</v>
      </c>
      <c r="F128" s="1">
        <v>2.6894999999999999E-9</v>
      </c>
      <c r="G128" s="1">
        <v>2.6916899999999998E-9</v>
      </c>
      <c r="H128">
        <v>0</v>
      </c>
      <c r="I128">
        <v>0</v>
      </c>
      <c r="J128" s="1">
        <v>1.23157E-8</v>
      </c>
      <c r="K128" s="1">
        <v>1.51607E-5</v>
      </c>
      <c r="L128" s="1">
        <v>1.14783E-10</v>
      </c>
      <c r="M128" s="1">
        <v>1.1492199999999999E-10</v>
      </c>
      <c r="N128">
        <v>0</v>
      </c>
      <c r="O128">
        <v>1</v>
      </c>
      <c r="P128" s="1">
        <v>1.9326299999999999E-6</v>
      </c>
      <c r="Q128">
        <v>2.3790690000000001E-3</v>
      </c>
      <c r="R128" s="1">
        <v>2.8232100000000002E-6</v>
      </c>
      <c r="S128" s="1">
        <v>2.8254999999999999E-6</v>
      </c>
      <c r="T128">
        <v>0</v>
      </c>
      <c r="U128">
        <v>2</v>
      </c>
      <c r="V128" s="1">
        <v>3.6853300000000002E-5</v>
      </c>
      <c r="W128">
        <v>4.5366436000000003E-2</v>
      </c>
      <c r="X128">
        <v>9.9769399999999992E-4</v>
      </c>
      <c r="Y128">
        <v>9.984569999999999E-4</v>
      </c>
      <c r="Z128">
        <v>0</v>
      </c>
      <c r="AA128">
        <v>3</v>
      </c>
      <c r="AB128" s="1">
        <v>5.0052600000000003E-5</v>
      </c>
      <c r="AC128">
        <v>6.1614704999999999E-2</v>
      </c>
      <c r="AD128">
        <v>1.820627E-3</v>
      </c>
      <c r="AE128">
        <v>1.8219880000000001E-3</v>
      </c>
      <c r="AF128">
        <v>0</v>
      </c>
      <c r="AG128">
        <v>4</v>
      </c>
      <c r="AH128" s="1">
        <v>3.9295100000000003E-5</v>
      </c>
      <c r="AI128">
        <v>4.8372245000000001E-2</v>
      </c>
      <c r="AJ128">
        <v>1.132023E-3</v>
      </c>
      <c r="AK128">
        <v>1.132884E-3</v>
      </c>
      <c r="AL128">
        <v>0</v>
      </c>
      <c r="AM128">
        <v>5</v>
      </c>
      <c r="AN128" s="1">
        <v>6.2539099999999999E-5</v>
      </c>
      <c r="AO128">
        <v>7.6985616000000007E-2</v>
      </c>
      <c r="AP128">
        <v>2.8135450000000002E-3</v>
      </c>
      <c r="AQ128">
        <v>2.8156019999999999E-3</v>
      </c>
      <c r="AR128">
        <v>0</v>
      </c>
      <c r="AS128">
        <v>6</v>
      </c>
      <c r="AT128">
        <v>5.4229899999999999E-4</v>
      </c>
      <c r="AU128">
        <v>0.66757049899999998</v>
      </c>
      <c r="AV128">
        <v>0.144583342</v>
      </c>
      <c r="AW128">
        <v>0.14461423300000001</v>
      </c>
      <c r="AX128">
        <v>0.30915768399999999</v>
      </c>
      <c r="AZ128">
        <f t="shared" si="10"/>
        <v>-3.0891000000005109E-5</v>
      </c>
      <c r="BA128">
        <f t="shared" si="11"/>
        <v>9.5425388100031572E-10</v>
      </c>
      <c r="BD128">
        <f t="shared" si="12"/>
        <v>-0.16457434199999998</v>
      </c>
      <c r="BE128">
        <f t="shared" si="13"/>
        <v>2.708471404473296E-2</v>
      </c>
      <c r="BH128">
        <f t="shared" si="14"/>
        <v>3.0891000000005109E-5</v>
      </c>
      <c r="BK128">
        <f t="shared" si="15"/>
        <v>0.16457434199999998</v>
      </c>
    </row>
    <row r="129" spans="1:63">
      <c r="A129" t="s">
        <v>126</v>
      </c>
      <c r="B129">
        <v>2</v>
      </c>
      <c r="C129">
        <v>-1</v>
      </c>
      <c r="D129" s="1">
        <v>5.9604600000000002E-8</v>
      </c>
      <c r="E129" s="1">
        <v>7.3373299999999998E-5</v>
      </c>
      <c r="F129" s="1">
        <v>2.6894999999999999E-9</v>
      </c>
      <c r="G129" s="1">
        <v>2.6916899999999998E-9</v>
      </c>
      <c r="H129">
        <v>0</v>
      </c>
      <c r="I129">
        <v>0</v>
      </c>
      <c r="J129" s="1">
        <v>4.0444000000000001E-8</v>
      </c>
      <c r="K129" s="1">
        <v>4.9786600000000002E-5</v>
      </c>
      <c r="L129" s="1">
        <v>1.2382900000000001E-9</v>
      </c>
      <c r="M129" s="1">
        <v>1.2393099999999999E-9</v>
      </c>
      <c r="N129">
        <v>0</v>
      </c>
      <c r="O129">
        <v>1</v>
      </c>
      <c r="P129" s="1">
        <v>2.46822E-8</v>
      </c>
      <c r="Q129" s="1">
        <v>3.0383799999999999E-5</v>
      </c>
      <c r="R129" s="1">
        <v>4.6125599999999998E-10</v>
      </c>
      <c r="S129" s="1">
        <v>4.61577E-10</v>
      </c>
      <c r="T129">
        <v>0</v>
      </c>
      <c r="U129">
        <v>2</v>
      </c>
      <c r="V129" s="1">
        <v>2.3181699999999999E-7</v>
      </c>
      <c r="W129">
        <v>2.8536700000000002E-4</v>
      </c>
      <c r="X129" s="1">
        <v>4.0676300000000003E-8</v>
      </c>
      <c r="Y129" s="1">
        <v>4.07093E-8</v>
      </c>
      <c r="Z129">
        <v>0</v>
      </c>
      <c r="AA129">
        <v>3</v>
      </c>
      <c r="AB129" s="1">
        <v>4.4747999999999999E-5</v>
      </c>
      <c r="AC129">
        <v>5.5084846E-2</v>
      </c>
      <c r="AD129">
        <v>1.461487E-3</v>
      </c>
      <c r="AE129">
        <v>1.462589E-3</v>
      </c>
      <c r="AF129">
        <v>0</v>
      </c>
      <c r="AG129">
        <v>4</v>
      </c>
      <c r="AH129" s="1">
        <v>4.8162599999999999E-5</v>
      </c>
      <c r="AI129">
        <v>5.9288157000000001E-2</v>
      </c>
      <c r="AJ129">
        <v>1.68833E-3</v>
      </c>
      <c r="AK129">
        <v>1.6895949999999999E-3</v>
      </c>
      <c r="AL129">
        <v>0</v>
      </c>
      <c r="AM129">
        <v>5</v>
      </c>
      <c r="AN129">
        <v>2.0325200000000001E-4</v>
      </c>
      <c r="AO129">
        <v>0.25020325199999999</v>
      </c>
      <c r="AP129">
        <v>2.6523756999999999E-2</v>
      </c>
      <c r="AQ129">
        <v>2.6538605999999999E-2</v>
      </c>
      <c r="AR129">
        <v>1.3616450000000001E-3</v>
      </c>
      <c r="AS129">
        <v>6</v>
      </c>
      <c r="AT129">
        <v>5.4229899999999999E-4</v>
      </c>
      <c r="AU129">
        <v>0.66757049899999998</v>
      </c>
      <c r="AV129">
        <v>0.144583342</v>
      </c>
      <c r="AW129">
        <v>0.14461423300000001</v>
      </c>
      <c r="AX129">
        <v>0.30915768399999999</v>
      </c>
      <c r="AZ129">
        <f t="shared" si="10"/>
        <v>-3.0891000000005109E-5</v>
      </c>
      <c r="BA129">
        <f t="shared" si="11"/>
        <v>9.5425388100031572E-10</v>
      </c>
      <c r="BD129">
        <f t="shared" si="12"/>
        <v>-0.16457434199999998</v>
      </c>
      <c r="BE129">
        <f t="shared" si="13"/>
        <v>2.708471404473296E-2</v>
      </c>
      <c r="BH129">
        <f t="shared" si="14"/>
        <v>3.0891000000005109E-5</v>
      </c>
      <c r="BK129">
        <f t="shared" si="15"/>
        <v>0.16457434199999998</v>
      </c>
    </row>
    <row r="130" spans="1:63">
      <c r="A130" t="s">
        <v>127</v>
      </c>
      <c r="B130">
        <v>2</v>
      </c>
      <c r="C130">
        <v>-1</v>
      </c>
      <c r="D130" s="1">
        <v>5.9604600000000002E-8</v>
      </c>
      <c r="E130" s="1">
        <v>7.3373299999999998E-5</v>
      </c>
      <c r="F130" s="1">
        <v>2.6894999999999999E-9</v>
      </c>
      <c r="G130" s="1">
        <v>2.6916899999999998E-9</v>
      </c>
      <c r="H130">
        <v>0</v>
      </c>
      <c r="I130">
        <v>0</v>
      </c>
      <c r="J130" s="1">
        <v>4.7249100000000001E-8</v>
      </c>
      <c r="K130" s="1">
        <v>5.81637E-5</v>
      </c>
      <c r="L130" s="1">
        <v>1.69E-9</v>
      </c>
      <c r="M130" s="1">
        <v>1.6914399999999999E-9</v>
      </c>
      <c r="N130">
        <v>0</v>
      </c>
      <c r="O130">
        <v>1</v>
      </c>
      <c r="P130" s="1">
        <v>3.2822699999999999E-7</v>
      </c>
      <c r="Q130">
        <v>4.04048E-4</v>
      </c>
      <c r="R130" s="1">
        <v>8.1539100000000005E-8</v>
      </c>
      <c r="S130" s="1">
        <v>8.1605400000000004E-8</v>
      </c>
      <c r="T130">
        <v>0</v>
      </c>
      <c r="U130">
        <v>2</v>
      </c>
      <c r="V130" s="1">
        <v>1.6061399999999998E-5</v>
      </c>
      <c r="W130">
        <v>1.9771589999999999E-2</v>
      </c>
      <c r="X130">
        <v>1.9274799999999999E-4</v>
      </c>
      <c r="Y130">
        <v>1.9290099999999999E-4</v>
      </c>
      <c r="Z130">
        <v>0</v>
      </c>
      <c r="AA130">
        <v>3</v>
      </c>
      <c r="AB130">
        <v>1.17273E-4</v>
      </c>
      <c r="AC130">
        <v>0.14436270600000001</v>
      </c>
      <c r="AD130">
        <v>9.4634200000000002E-3</v>
      </c>
      <c r="AE130">
        <v>9.4696899999999994E-3</v>
      </c>
      <c r="AF130" s="1">
        <v>1.53611E-9</v>
      </c>
      <c r="AG130">
        <v>4</v>
      </c>
      <c r="AH130">
        <v>3.02591E-4</v>
      </c>
      <c r="AI130">
        <v>0.37248924700000002</v>
      </c>
      <c r="AJ130">
        <v>5.4307117000000002E-2</v>
      </c>
      <c r="AK130">
        <v>5.4331493000000002E-2</v>
      </c>
      <c r="AL130">
        <v>4.5979705000000003E-2</v>
      </c>
      <c r="AM130">
        <v>5</v>
      </c>
      <c r="AN130">
        <v>1.9709299999999999E-4</v>
      </c>
      <c r="AO130">
        <v>0.24262133499999999</v>
      </c>
      <c r="AP130">
        <v>2.5064175000000001E-2</v>
      </c>
      <c r="AQ130">
        <v>2.5078386000000001E-2</v>
      </c>
      <c r="AR130">
        <v>8.9732799999999997E-4</v>
      </c>
      <c r="AS130">
        <v>6</v>
      </c>
      <c r="AT130">
        <v>5.4229899999999999E-4</v>
      </c>
      <c r="AU130">
        <v>0.66757049899999998</v>
      </c>
      <c r="AV130">
        <v>0.144583342</v>
      </c>
      <c r="AW130">
        <v>0.14461423300000001</v>
      </c>
      <c r="AX130">
        <v>0.30915768399999999</v>
      </c>
      <c r="AZ130">
        <f t="shared" si="10"/>
        <v>-3.0891000000005109E-5</v>
      </c>
      <c r="BA130">
        <f t="shared" si="11"/>
        <v>9.5425388100031572E-10</v>
      </c>
      <c r="BD130">
        <f t="shared" si="12"/>
        <v>-0.16457434199999998</v>
      </c>
      <c r="BE130">
        <f t="shared" si="13"/>
        <v>2.708471404473296E-2</v>
      </c>
      <c r="BH130">
        <f t="shared" si="14"/>
        <v>3.0891000000005109E-5</v>
      </c>
      <c r="BK130">
        <f t="shared" si="15"/>
        <v>0.16457434199999998</v>
      </c>
    </row>
    <row r="131" spans="1:63">
      <c r="A131" t="s">
        <v>129</v>
      </c>
      <c r="B131">
        <v>2</v>
      </c>
      <c r="C131">
        <v>-1</v>
      </c>
      <c r="D131" s="1">
        <v>5.9604600000000002E-8</v>
      </c>
      <c r="E131" s="1">
        <v>7.3373299999999998E-5</v>
      </c>
      <c r="F131" s="1">
        <v>2.6894999999999999E-9</v>
      </c>
      <c r="G131" s="1">
        <v>2.6916899999999998E-9</v>
      </c>
      <c r="H131">
        <v>0</v>
      </c>
      <c r="I131">
        <v>0</v>
      </c>
      <c r="J131" s="1">
        <v>1.5872400000000001E-7</v>
      </c>
      <c r="K131">
        <v>1.95389E-4</v>
      </c>
      <c r="L131" s="1">
        <v>1.90704E-8</v>
      </c>
      <c r="M131" s="1">
        <v>1.9085900000000001E-8</v>
      </c>
      <c r="N131">
        <v>0</v>
      </c>
      <c r="O131">
        <v>1</v>
      </c>
      <c r="P131" s="1">
        <v>1.67561E-7</v>
      </c>
      <c r="Q131">
        <v>2.06267E-4</v>
      </c>
      <c r="R131" s="1">
        <v>2.12529E-8</v>
      </c>
      <c r="S131" s="1">
        <v>2.1270199999999999E-8</v>
      </c>
      <c r="T131">
        <v>0</v>
      </c>
      <c r="U131">
        <v>2</v>
      </c>
      <c r="V131" s="1">
        <v>2.6830899999999999E-6</v>
      </c>
      <c r="W131">
        <v>3.3028860000000001E-3</v>
      </c>
      <c r="X131" s="1">
        <v>5.4381300000000001E-6</v>
      </c>
      <c r="Y131" s="1">
        <v>5.4425300000000004E-6</v>
      </c>
      <c r="Z131">
        <v>0</v>
      </c>
      <c r="AA131">
        <v>3</v>
      </c>
      <c r="AB131" s="1">
        <v>2.6572800000000001E-5</v>
      </c>
      <c r="AC131">
        <v>3.2711095000000003E-2</v>
      </c>
      <c r="AD131">
        <v>5.2307600000000003E-4</v>
      </c>
      <c r="AE131">
        <v>5.2348300000000004E-4</v>
      </c>
      <c r="AF131">
        <v>0</v>
      </c>
      <c r="AG131">
        <v>4</v>
      </c>
      <c r="AH131">
        <v>1.5238900000000001E-4</v>
      </c>
      <c r="AI131">
        <v>0.187591434</v>
      </c>
      <c r="AJ131">
        <v>1.5532509999999999E-2</v>
      </c>
      <c r="AK131">
        <v>1.5542138E-2</v>
      </c>
      <c r="AL131" s="1">
        <v>7.4084199999999998E-6</v>
      </c>
      <c r="AM131">
        <v>5</v>
      </c>
      <c r="AN131">
        <v>1.8066800000000001E-4</v>
      </c>
      <c r="AO131">
        <v>0.22240289099999999</v>
      </c>
      <c r="AP131">
        <v>2.1340600000000001E-2</v>
      </c>
      <c r="AQ131">
        <v>2.1353111000000001E-2</v>
      </c>
      <c r="AR131">
        <v>2.3528199999999999E-4</v>
      </c>
      <c r="AS131">
        <v>6</v>
      </c>
      <c r="AT131">
        <v>5.4229899999999999E-4</v>
      </c>
      <c r="AU131">
        <v>0.66757049899999998</v>
      </c>
      <c r="AV131">
        <v>0.144583342</v>
      </c>
      <c r="AW131">
        <v>0.14461423300000001</v>
      </c>
      <c r="AX131">
        <v>0.30915768399999999</v>
      </c>
      <c r="AZ131">
        <f t="shared" ref="AZ131:AZ162" si="17">AV131-AW131</f>
        <v>-3.0891000000005109E-5</v>
      </c>
      <c r="BA131">
        <f t="shared" ref="BA131:BA162" si="18">POWER(AZ131,2)</f>
        <v>9.5425388100031572E-10</v>
      </c>
      <c r="BD131">
        <f t="shared" ref="BD131:BD162" si="19">AV131-AX131</f>
        <v>-0.16457434199999998</v>
      </c>
      <c r="BE131">
        <f t="shared" ref="BE131:BE162" si="20">BD131*BD131</f>
        <v>2.708471404473296E-2</v>
      </c>
      <c r="BH131">
        <f t="shared" ref="BH131:BH162" si="21">ABS(AZ131)</f>
        <v>3.0891000000005109E-5</v>
      </c>
      <c r="BK131">
        <f t="shared" ref="BK131:BK162" si="22">ABS(BD131)</f>
        <v>0.16457434199999998</v>
      </c>
    </row>
    <row r="132" spans="1:63">
      <c r="A132" t="s">
        <v>133</v>
      </c>
      <c r="B132">
        <v>2</v>
      </c>
      <c r="C132">
        <v>-1</v>
      </c>
      <c r="D132" s="1">
        <v>5.9604600000000002E-8</v>
      </c>
      <c r="E132" s="1">
        <v>7.3373299999999998E-5</v>
      </c>
      <c r="F132" s="1">
        <v>2.6894999999999999E-9</v>
      </c>
      <c r="G132" s="1">
        <v>2.6916899999999998E-9</v>
      </c>
      <c r="H132">
        <v>0</v>
      </c>
      <c r="I132">
        <v>0</v>
      </c>
      <c r="J132" s="1">
        <v>6.08585E-9</v>
      </c>
      <c r="K132" s="1">
        <v>7.4916800000000001E-6</v>
      </c>
      <c r="L132" s="1">
        <v>2.80349E-11</v>
      </c>
      <c r="M132" s="1">
        <v>2.80626E-11</v>
      </c>
      <c r="N132">
        <v>0</v>
      </c>
      <c r="O132">
        <v>1</v>
      </c>
      <c r="P132" s="1">
        <v>1.04401E-7</v>
      </c>
      <c r="Q132">
        <v>1.2851799999999999E-4</v>
      </c>
      <c r="R132" s="1">
        <v>8.2510000000000006E-9</v>
      </c>
      <c r="S132" s="1">
        <v>8.2577000000000005E-9</v>
      </c>
      <c r="T132">
        <v>0</v>
      </c>
      <c r="U132">
        <v>2</v>
      </c>
      <c r="V132" s="1">
        <v>1.20254E-6</v>
      </c>
      <c r="W132">
        <v>1.480323E-3</v>
      </c>
      <c r="X132" s="1">
        <v>1.0937100000000001E-6</v>
      </c>
      <c r="Y132" s="1">
        <v>1.0946000000000001E-6</v>
      </c>
      <c r="Z132">
        <v>0</v>
      </c>
      <c r="AA132">
        <v>3</v>
      </c>
      <c r="AB132" s="1">
        <v>4.72486E-6</v>
      </c>
      <c r="AC132">
        <v>5.8163069999999997E-3</v>
      </c>
      <c r="AD132" s="1">
        <v>1.6835699999999999E-5</v>
      </c>
      <c r="AE132" s="1">
        <v>1.6849300000000001E-5</v>
      </c>
      <c r="AF132">
        <v>0</v>
      </c>
      <c r="AG132">
        <v>4</v>
      </c>
      <c r="AH132" s="1">
        <v>1.1133499999999999E-5</v>
      </c>
      <c r="AI132">
        <v>1.370531E-2</v>
      </c>
      <c r="AJ132" s="1">
        <v>9.2989800000000002E-5</v>
      </c>
      <c r="AK132" s="1">
        <v>9.3064000000000002E-5</v>
      </c>
      <c r="AL132">
        <v>0</v>
      </c>
      <c r="AM132">
        <v>5</v>
      </c>
      <c r="AN132" s="1">
        <v>7.1736000000000006E-5</v>
      </c>
      <c r="AO132">
        <v>8.8307029999999995E-2</v>
      </c>
      <c r="AP132">
        <v>3.6743040000000002E-3</v>
      </c>
      <c r="AQ132">
        <v>3.6769480000000002E-3</v>
      </c>
      <c r="AR132">
        <v>0</v>
      </c>
      <c r="AS132">
        <v>6</v>
      </c>
      <c r="AT132">
        <v>5.4229899999999999E-4</v>
      </c>
      <c r="AU132">
        <v>0.66757049899999998</v>
      </c>
      <c r="AV132">
        <v>0.144583342</v>
      </c>
      <c r="AW132">
        <v>0.14461423300000001</v>
      </c>
      <c r="AX132">
        <v>0.30915768399999999</v>
      </c>
      <c r="AZ132">
        <f t="shared" si="17"/>
        <v>-3.0891000000005109E-5</v>
      </c>
      <c r="BA132">
        <f t="shared" si="18"/>
        <v>9.5425388100031572E-10</v>
      </c>
      <c r="BD132">
        <f t="shared" si="19"/>
        <v>-0.16457434199999998</v>
      </c>
      <c r="BE132">
        <f t="shared" si="20"/>
        <v>2.708471404473296E-2</v>
      </c>
      <c r="BH132">
        <f t="shared" si="21"/>
        <v>3.0891000000005109E-5</v>
      </c>
      <c r="BK132">
        <f t="shared" si="22"/>
        <v>0.16457434199999998</v>
      </c>
    </row>
    <row r="133" spans="1:63">
      <c r="A133" t="s">
        <v>137</v>
      </c>
      <c r="B133">
        <v>2</v>
      </c>
      <c r="C133">
        <v>-1</v>
      </c>
      <c r="D133" s="1">
        <v>5.9604600000000002E-8</v>
      </c>
      <c r="E133" s="1">
        <v>7.3373299999999998E-5</v>
      </c>
      <c r="F133" s="1">
        <v>2.6894999999999999E-9</v>
      </c>
      <c r="G133" s="1">
        <v>2.6916899999999998E-9</v>
      </c>
      <c r="H133">
        <v>0</v>
      </c>
      <c r="I133">
        <v>0</v>
      </c>
      <c r="J133" s="1">
        <v>1.28464E-8</v>
      </c>
      <c r="K133" s="1">
        <v>1.5813900000000001E-5</v>
      </c>
      <c r="L133" s="1">
        <v>1.24945E-10</v>
      </c>
      <c r="M133" s="1">
        <v>1.2503900000000001E-10</v>
      </c>
      <c r="N133">
        <v>0</v>
      </c>
      <c r="O133">
        <v>1</v>
      </c>
      <c r="P133" s="1">
        <v>4.8794799999999997E-7</v>
      </c>
      <c r="Q133">
        <v>6.0066399999999999E-4</v>
      </c>
      <c r="R133" s="1">
        <v>1.8017999999999999E-7</v>
      </c>
      <c r="S133" s="1">
        <v>1.80326E-7</v>
      </c>
      <c r="T133">
        <v>0</v>
      </c>
      <c r="U133">
        <v>2</v>
      </c>
      <c r="V133" s="1">
        <v>2.3023500000000001E-5</v>
      </c>
      <c r="W133">
        <v>2.8341891000000001E-2</v>
      </c>
      <c r="X133">
        <v>3.93815E-4</v>
      </c>
      <c r="Y133">
        <v>3.9412300000000002E-4</v>
      </c>
      <c r="Z133">
        <v>0</v>
      </c>
      <c r="AA133">
        <v>3</v>
      </c>
      <c r="AB133">
        <v>1.28536E-4</v>
      </c>
      <c r="AC133">
        <v>0.15822744699999999</v>
      </c>
      <c r="AD133">
        <v>1.1265347E-2</v>
      </c>
      <c r="AE133">
        <v>1.1272656000000001E-2</v>
      </c>
      <c r="AF133" s="1">
        <v>5.1684400000000003E-8</v>
      </c>
      <c r="AG133">
        <v>4</v>
      </c>
      <c r="AH133">
        <v>2.7554599999999999E-4</v>
      </c>
      <c r="AI133">
        <v>0.33919666599999998</v>
      </c>
      <c r="AJ133">
        <v>4.6011505000000001E-2</v>
      </c>
      <c r="AK133">
        <v>4.6033510999999999E-2</v>
      </c>
      <c r="AL133">
        <v>2.5666878000000001E-2</v>
      </c>
      <c r="AM133">
        <v>5</v>
      </c>
      <c r="AN133">
        <v>1.9599299999999999E-4</v>
      </c>
      <c r="AO133">
        <v>0.24126742200000001</v>
      </c>
      <c r="AP133">
        <v>2.4807111999999999E-2</v>
      </c>
      <c r="AQ133">
        <v>2.4821209E-2</v>
      </c>
      <c r="AR133">
        <v>8.2931400000000005E-4</v>
      </c>
      <c r="AS133">
        <v>6</v>
      </c>
      <c r="AT133">
        <v>5.4229899999999999E-4</v>
      </c>
      <c r="AU133">
        <v>0.66757049899999998</v>
      </c>
      <c r="AV133">
        <v>0.144583342</v>
      </c>
      <c r="AW133">
        <v>0.14461423300000001</v>
      </c>
      <c r="AX133">
        <v>0.30915768399999999</v>
      </c>
      <c r="AZ133">
        <f t="shared" si="17"/>
        <v>-3.0891000000005109E-5</v>
      </c>
      <c r="BA133">
        <f t="shared" si="18"/>
        <v>9.5425388100031572E-10</v>
      </c>
      <c r="BD133">
        <f t="shared" si="19"/>
        <v>-0.16457434199999998</v>
      </c>
      <c r="BE133">
        <f t="shared" si="20"/>
        <v>2.708471404473296E-2</v>
      </c>
      <c r="BH133">
        <f t="shared" si="21"/>
        <v>3.0891000000005109E-5</v>
      </c>
      <c r="BK133">
        <f t="shared" si="22"/>
        <v>0.16457434199999998</v>
      </c>
    </row>
    <row r="134" spans="1:63">
      <c r="A134" t="s">
        <v>142</v>
      </c>
      <c r="B134">
        <v>2</v>
      </c>
      <c r="C134">
        <v>-1</v>
      </c>
      <c r="D134" s="1">
        <v>5.9604600000000002E-8</v>
      </c>
      <c r="E134" s="1">
        <v>7.3373299999999998E-5</v>
      </c>
      <c r="F134" s="1">
        <v>2.6894999999999999E-9</v>
      </c>
      <c r="G134" s="1">
        <v>2.6916899999999998E-9</v>
      </c>
      <c r="H134">
        <v>0</v>
      </c>
      <c r="I134">
        <v>0</v>
      </c>
      <c r="J134" s="1">
        <v>8.0009100000000004E-8</v>
      </c>
      <c r="K134" s="1">
        <v>9.8491200000000003E-5</v>
      </c>
      <c r="L134" s="1">
        <v>4.8460600000000001E-9</v>
      </c>
      <c r="M134" s="1">
        <v>4.8499400000000003E-9</v>
      </c>
      <c r="N134">
        <v>0</v>
      </c>
      <c r="O134">
        <v>1</v>
      </c>
      <c r="P134" s="1">
        <v>8.9387700000000003E-8</v>
      </c>
      <c r="Q134">
        <v>1.10036E-4</v>
      </c>
      <c r="R134" s="1">
        <v>6.0485800000000002E-9</v>
      </c>
      <c r="S134" s="1">
        <v>6.0535499999999996E-9</v>
      </c>
      <c r="T134">
        <v>0</v>
      </c>
      <c r="U134">
        <v>2</v>
      </c>
      <c r="V134" s="1">
        <v>2.42047E-6</v>
      </c>
      <c r="W134">
        <v>2.9795999999999998E-3</v>
      </c>
      <c r="X134" s="1">
        <v>4.4266199999999998E-6</v>
      </c>
      <c r="Y134" s="1">
        <v>4.4302000000000004E-6</v>
      </c>
      <c r="Z134">
        <v>0</v>
      </c>
      <c r="AA134">
        <v>3</v>
      </c>
      <c r="AB134" s="1">
        <v>5.6435299999999998E-6</v>
      </c>
      <c r="AC134">
        <v>6.9471910000000001E-3</v>
      </c>
      <c r="AD134" s="1">
        <v>2.4000899999999999E-5</v>
      </c>
      <c r="AE134" s="1">
        <v>2.4020300000000001E-5</v>
      </c>
      <c r="AF134">
        <v>0</v>
      </c>
      <c r="AG134">
        <v>4</v>
      </c>
      <c r="AH134" s="1">
        <v>2.25857E-5</v>
      </c>
      <c r="AI134">
        <v>2.7803024999999999E-2</v>
      </c>
      <c r="AJ134">
        <v>3.79117E-4</v>
      </c>
      <c r="AK134">
        <v>3.7941400000000001E-4</v>
      </c>
      <c r="AL134">
        <v>0</v>
      </c>
      <c r="AM134">
        <v>5</v>
      </c>
      <c r="AN134" s="1">
        <v>8.4688299999999993E-5</v>
      </c>
      <c r="AO134">
        <v>0.104251355</v>
      </c>
      <c r="AP134">
        <v>5.0672929999999996E-3</v>
      </c>
      <c r="AQ134">
        <v>5.0708560000000003E-3</v>
      </c>
      <c r="AR134">
        <v>0</v>
      </c>
      <c r="AS134">
        <v>6</v>
      </c>
      <c r="AT134">
        <v>5.4229899999999999E-4</v>
      </c>
      <c r="AU134">
        <v>0.66757049899999998</v>
      </c>
      <c r="AV134">
        <v>0.144583342</v>
      </c>
      <c r="AW134">
        <v>0.14461423300000001</v>
      </c>
      <c r="AX134">
        <v>0.30915768399999999</v>
      </c>
      <c r="AZ134">
        <f t="shared" si="17"/>
        <v>-3.0891000000005109E-5</v>
      </c>
      <c r="BA134">
        <f t="shared" si="18"/>
        <v>9.5425388100031572E-10</v>
      </c>
      <c r="BD134">
        <f t="shared" si="19"/>
        <v>-0.16457434199999998</v>
      </c>
      <c r="BE134">
        <f t="shared" si="20"/>
        <v>2.708471404473296E-2</v>
      </c>
      <c r="BH134">
        <f t="shared" si="21"/>
        <v>3.0891000000005109E-5</v>
      </c>
      <c r="BK134">
        <f t="shared" si="22"/>
        <v>0.16457434199999998</v>
      </c>
    </row>
    <row r="135" spans="1:63">
      <c r="A135" t="s">
        <v>154</v>
      </c>
      <c r="B135">
        <v>2</v>
      </c>
      <c r="C135">
        <v>-1</v>
      </c>
      <c r="D135" s="1">
        <v>5.9604600000000002E-8</v>
      </c>
      <c r="E135" s="1">
        <v>7.3373299999999998E-5</v>
      </c>
      <c r="F135" s="1">
        <v>2.6894999999999999E-9</v>
      </c>
      <c r="G135" s="1">
        <v>2.6916899999999998E-9</v>
      </c>
      <c r="H135">
        <v>0</v>
      </c>
      <c r="I135">
        <v>0</v>
      </c>
      <c r="J135" s="1">
        <v>1.52619E-7</v>
      </c>
      <c r="K135">
        <v>1.8787400000000001E-4</v>
      </c>
      <c r="L135" s="1">
        <v>1.7631699999999999E-8</v>
      </c>
      <c r="M135" s="1">
        <v>1.76461E-8</v>
      </c>
      <c r="N135">
        <v>0</v>
      </c>
      <c r="O135">
        <v>1</v>
      </c>
      <c r="P135" s="1">
        <v>4.2884500000000003E-8</v>
      </c>
      <c r="Q135" s="1">
        <v>5.2790800000000003E-5</v>
      </c>
      <c r="R135" s="1">
        <v>1.3922800000000001E-9</v>
      </c>
      <c r="S135" s="1">
        <v>1.39338E-9</v>
      </c>
      <c r="T135">
        <v>0</v>
      </c>
      <c r="U135">
        <v>2</v>
      </c>
      <c r="V135" s="1">
        <v>2.06952E-6</v>
      </c>
      <c r="W135">
        <v>2.5475749999999998E-3</v>
      </c>
      <c r="X135" s="1">
        <v>3.2369400000000001E-6</v>
      </c>
      <c r="Y135" s="1">
        <v>3.23956E-6</v>
      </c>
      <c r="Z135">
        <v>0</v>
      </c>
      <c r="AA135">
        <v>3</v>
      </c>
      <c r="AB135" s="1">
        <v>2.24157E-5</v>
      </c>
      <c r="AC135">
        <v>2.7593678999999999E-2</v>
      </c>
      <c r="AD135">
        <v>3.7348200000000001E-4</v>
      </c>
      <c r="AE135">
        <v>3.73774E-4</v>
      </c>
      <c r="AF135">
        <v>0</v>
      </c>
      <c r="AG135">
        <v>4</v>
      </c>
      <c r="AH135" s="1">
        <v>5.0796500000000001E-5</v>
      </c>
      <c r="AI135">
        <v>6.2530478E-2</v>
      </c>
      <c r="AJ135">
        <v>1.874012E-3</v>
      </c>
      <c r="AK135">
        <v>1.875411E-3</v>
      </c>
      <c r="AL135">
        <v>0</v>
      </c>
      <c r="AM135">
        <v>5</v>
      </c>
      <c r="AN135">
        <v>4.0650400000000002E-4</v>
      </c>
      <c r="AO135">
        <v>0.50040650399999997</v>
      </c>
      <c r="AP135">
        <v>9.0296489999999993E-2</v>
      </c>
      <c r="AQ135">
        <v>9.0327314000000006E-2</v>
      </c>
      <c r="AR135">
        <v>0.15895032000000001</v>
      </c>
      <c r="AS135">
        <v>6</v>
      </c>
      <c r="AT135">
        <v>5.4229899999999999E-4</v>
      </c>
      <c r="AU135">
        <v>0.66757049899999998</v>
      </c>
      <c r="AV135">
        <v>0.144583342</v>
      </c>
      <c r="AW135">
        <v>0.14461423300000001</v>
      </c>
      <c r="AX135">
        <v>0.30915768399999999</v>
      </c>
      <c r="AZ135">
        <f t="shared" si="17"/>
        <v>-3.0891000000005109E-5</v>
      </c>
      <c r="BA135">
        <f t="shared" si="18"/>
        <v>9.5425388100031572E-10</v>
      </c>
      <c r="BD135">
        <f t="shared" si="19"/>
        <v>-0.16457434199999998</v>
      </c>
      <c r="BE135">
        <f t="shared" si="20"/>
        <v>2.708471404473296E-2</v>
      </c>
      <c r="BH135">
        <f t="shared" si="21"/>
        <v>3.0891000000005109E-5</v>
      </c>
      <c r="BK135">
        <f t="shared" si="22"/>
        <v>0.16457434199999998</v>
      </c>
    </row>
    <row r="136" spans="1:63">
      <c r="A136" t="s">
        <v>158</v>
      </c>
      <c r="B136">
        <v>2</v>
      </c>
      <c r="C136">
        <v>-1</v>
      </c>
      <c r="D136" s="1">
        <v>5.9604600000000002E-8</v>
      </c>
      <c r="E136" s="1">
        <v>7.3373299999999998E-5</v>
      </c>
      <c r="F136" s="1">
        <v>2.6894999999999999E-9</v>
      </c>
      <c r="G136" s="1">
        <v>2.6916899999999998E-9</v>
      </c>
      <c r="H136">
        <v>0</v>
      </c>
      <c r="I136">
        <v>0</v>
      </c>
      <c r="J136" s="1">
        <v>1.13529E-8</v>
      </c>
      <c r="K136" s="1">
        <v>1.39754E-5</v>
      </c>
      <c r="L136" s="1">
        <v>9.7567600000000003E-11</v>
      </c>
      <c r="M136" s="1">
        <v>9.7654900000000005E-11</v>
      </c>
      <c r="N136">
        <v>0</v>
      </c>
      <c r="O136">
        <v>1</v>
      </c>
      <c r="P136" s="1">
        <v>7.7946399999999997E-7</v>
      </c>
      <c r="Q136">
        <v>9.5951999999999995E-4</v>
      </c>
      <c r="R136" s="1">
        <v>4.5967100000000001E-7</v>
      </c>
      <c r="S136" s="1">
        <v>4.6004500000000001E-7</v>
      </c>
      <c r="T136">
        <v>0</v>
      </c>
      <c r="U136">
        <v>2</v>
      </c>
      <c r="V136" s="1">
        <v>6.0733000000000003E-5</v>
      </c>
      <c r="W136">
        <v>7.4762354000000003E-2</v>
      </c>
      <c r="X136">
        <v>2.657291E-3</v>
      </c>
      <c r="Y136">
        <v>2.6592410000000001E-3</v>
      </c>
      <c r="Z136">
        <v>0</v>
      </c>
      <c r="AA136">
        <v>3</v>
      </c>
      <c r="AB136">
        <v>2.06739E-4</v>
      </c>
      <c r="AC136">
        <v>0.25449624399999998</v>
      </c>
      <c r="AD136">
        <v>2.7365114999999999E-2</v>
      </c>
      <c r="AE136">
        <v>2.7380324000000001E-2</v>
      </c>
      <c r="AF136">
        <v>1.6951550000000001E-3</v>
      </c>
      <c r="AG136">
        <v>4</v>
      </c>
      <c r="AH136">
        <v>1.47369E-4</v>
      </c>
      <c r="AI136">
        <v>0.18141112000000001</v>
      </c>
      <c r="AJ136">
        <v>1.4584863E-2</v>
      </c>
      <c r="AK136">
        <v>1.4593992E-2</v>
      </c>
      <c r="AL136" s="1">
        <v>3.1957600000000001E-6</v>
      </c>
      <c r="AM136">
        <v>5</v>
      </c>
      <c r="AN136">
        <v>3.0487800000000002E-4</v>
      </c>
      <c r="AO136">
        <v>0.37530487800000001</v>
      </c>
      <c r="AP136">
        <v>5.5031272999999999E-2</v>
      </c>
      <c r="AQ136">
        <v>5.5055839000000002E-2</v>
      </c>
      <c r="AR136">
        <v>4.7955576999999999E-2</v>
      </c>
      <c r="AS136">
        <v>6</v>
      </c>
      <c r="AT136">
        <v>5.4229899999999999E-4</v>
      </c>
      <c r="AU136">
        <v>0.66757049899999998</v>
      </c>
      <c r="AV136">
        <v>0.144583342</v>
      </c>
      <c r="AW136">
        <v>0.14461423300000001</v>
      </c>
      <c r="AX136">
        <v>0.30915768399999999</v>
      </c>
      <c r="AZ136">
        <f t="shared" si="17"/>
        <v>-3.0891000000005109E-5</v>
      </c>
      <c r="BA136">
        <f t="shared" si="18"/>
        <v>9.5425388100031572E-10</v>
      </c>
      <c r="BD136">
        <f t="shared" si="19"/>
        <v>-0.16457434199999998</v>
      </c>
      <c r="BE136">
        <f t="shared" si="20"/>
        <v>2.708471404473296E-2</v>
      </c>
      <c r="BH136">
        <f t="shared" si="21"/>
        <v>3.0891000000005109E-5</v>
      </c>
      <c r="BK136">
        <f t="shared" si="22"/>
        <v>0.16457434199999998</v>
      </c>
    </row>
    <row r="137" spans="1:63">
      <c r="A137" t="s">
        <v>165</v>
      </c>
      <c r="B137">
        <v>2</v>
      </c>
      <c r="C137">
        <v>-1</v>
      </c>
      <c r="D137" s="1">
        <v>5.9604600000000002E-8</v>
      </c>
      <c r="E137" s="1">
        <v>7.3373299999999998E-5</v>
      </c>
      <c r="F137" s="1">
        <v>2.6894999999999999E-9</v>
      </c>
      <c r="G137" s="1">
        <v>2.6916899999999998E-9</v>
      </c>
      <c r="H137">
        <v>0</v>
      </c>
      <c r="I137">
        <v>0</v>
      </c>
      <c r="J137" s="1">
        <v>1.7820599999999999E-8</v>
      </c>
      <c r="K137" s="1">
        <v>2.1937200000000001E-5</v>
      </c>
      <c r="L137" s="1">
        <v>2.40386E-10</v>
      </c>
      <c r="M137" s="1">
        <v>2.4061700000000002E-10</v>
      </c>
      <c r="N137">
        <v>0</v>
      </c>
      <c r="O137">
        <v>1</v>
      </c>
      <c r="P137" s="1">
        <v>3.9995999999999999E-7</v>
      </c>
      <c r="Q137">
        <v>4.9235100000000003E-4</v>
      </c>
      <c r="R137" s="1">
        <v>1.2106700000000001E-7</v>
      </c>
      <c r="S137" s="1">
        <v>1.2116499999999999E-7</v>
      </c>
      <c r="T137">
        <v>0</v>
      </c>
      <c r="U137">
        <v>2</v>
      </c>
      <c r="V137" s="1">
        <v>3.2126499999999998E-5</v>
      </c>
      <c r="W137">
        <v>3.9547726999999998E-2</v>
      </c>
      <c r="X137">
        <v>7.6110999999999995E-4</v>
      </c>
      <c r="Y137">
        <v>7.6169599999999997E-4</v>
      </c>
      <c r="Z137">
        <v>0</v>
      </c>
      <c r="AA137">
        <v>3</v>
      </c>
      <c r="AB137" s="1">
        <v>3.5545600000000001E-5</v>
      </c>
      <c r="AC137">
        <v>4.3756608000000002E-2</v>
      </c>
      <c r="AD137">
        <v>9.2913499999999999E-4</v>
      </c>
      <c r="AE137">
        <v>9.2984700000000003E-4</v>
      </c>
      <c r="AF137">
        <v>0</v>
      </c>
      <c r="AG137">
        <v>4</v>
      </c>
      <c r="AH137" s="1">
        <v>9.7379400000000005E-5</v>
      </c>
      <c r="AI137">
        <v>0.119874096</v>
      </c>
      <c r="AJ137">
        <v>6.6311599999999997E-3</v>
      </c>
      <c r="AK137">
        <v>6.6357170000000002E-3</v>
      </c>
      <c r="AL137" s="1">
        <v>1.04583E-13</v>
      </c>
      <c r="AM137">
        <v>5</v>
      </c>
      <c r="AN137">
        <v>2.5015600000000002E-4</v>
      </c>
      <c r="AO137">
        <v>0.30794246400000003</v>
      </c>
      <c r="AP137">
        <v>3.8698143999999997E-2</v>
      </c>
      <c r="AQ137">
        <v>3.8717741E-2</v>
      </c>
      <c r="AR137">
        <v>1.2290575999999999E-2</v>
      </c>
      <c r="AS137">
        <v>6</v>
      </c>
      <c r="AT137">
        <v>5.4229899999999999E-4</v>
      </c>
      <c r="AU137">
        <v>0.66757049899999998</v>
      </c>
      <c r="AV137">
        <v>0.144583342</v>
      </c>
      <c r="AW137">
        <v>0.14461423300000001</v>
      </c>
      <c r="AX137">
        <v>0.30915768399999999</v>
      </c>
      <c r="AZ137">
        <f t="shared" si="17"/>
        <v>-3.0891000000005109E-5</v>
      </c>
      <c r="BA137">
        <f t="shared" si="18"/>
        <v>9.5425388100031572E-10</v>
      </c>
      <c r="BD137">
        <f t="shared" si="19"/>
        <v>-0.16457434199999998</v>
      </c>
      <c r="BE137">
        <f t="shared" si="20"/>
        <v>2.708471404473296E-2</v>
      </c>
      <c r="BH137">
        <f t="shared" si="21"/>
        <v>3.0891000000005109E-5</v>
      </c>
      <c r="BK137">
        <f t="shared" si="22"/>
        <v>0.16457434199999998</v>
      </c>
    </row>
    <row r="138" spans="1:63">
      <c r="A138" t="s">
        <v>168</v>
      </c>
      <c r="B138">
        <v>2</v>
      </c>
      <c r="C138">
        <v>-1</v>
      </c>
      <c r="D138" s="1">
        <v>5.9604600000000002E-8</v>
      </c>
      <c r="E138" s="1">
        <v>7.3373299999999998E-5</v>
      </c>
      <c r="F138" s="1">
        <v>2.6894999999999999E-9</v>
      </c>
      <c r="G138" s="1">
        <v>2.6916899999999998E-9</v>
      </c>
      <c r="H138">
        <v>0</v>
      </c>
      <c r="I138">
        <v>0</v>
      </c>
      <c r="J138" s="1">
        <v>1.33481E-8</v>
      </c>
      <c r="K138" s="1">
        <v>1.64315E-5</v>
      </c>
      <c r="L138" s="1">
        <v>1.3495399999999999E-10</v>
      </c>
      <c r="M138" s="1">
        <v>1.3499599999999999E-10</v>
      </c>
      <c r="N138">
        <v>0</v>
      </c>
      <c r="O138">
        <v>1</v>
      </c>
      <c r="P138" s="1">
        <v>9.3095499999999999E-7</v>
      </c>
      <c r="Q138">
        <v>1.146006E-3</v>
      </c>
      <c r="R138" s="1">
        <v>6.5563100000000003E-7</v>
      </c>
      <c r="S138" s="1">
        <v>6.56163E-7</v>
      </c>
      <c r="T138">
        <v>0</v>
      </c>
      <c r="U138">
        <v>2</v>
      </c>
      <c r="V138" s="1">
        <v>7.8845299999999992E-6</v>
      </c>
      <c r="W138">
        <v>9.7058539999999999E-3</v>
      </c>
      <c r="X138" s="1">
        <v>4.6760600000000001E-5</v>
      </c>
      <c r="Y138" s="1">
        <v>4.6798100000000002E-5</v>
      </c>
      <c r="Z138">
        <v>0</v>
      </c>
      <c r="AA138">
        <v>3</v>
      </c>
      <c r="AB138" s="1">
        <v>4.0954700000000003E-5</v>
      </c>
      <c r="AC138">
        <v>5.0415241E-2</v>
      </c>
      <c r="AD138">
        <v>1.227999E-3</v>
      </c>
      <c r="AE138">
        <v>1.2289320000000001E-3</v>
      </c>
      <c r="AF138">
        <v>0</v>
      </c>
      <c r="AG138">
        <v>4</v>
      </c>
      <c r="AH138">
        <v>1.48035E-4</v>
      </c>
      <c r="AI138">
        <v>0.18223167800000001</v>
      </c>
      <c r="AJ138">
        <v>1.4709188999999999E-2</v>
      </c>
      <c r="AK138">
        <v>1.4718383E-2</v>
      </c>
      <c r="AL138" s="1">
        <v>3.59163E-6</v>
      </c>
      <c r="AM138">
        <v>5</v>
      </c>
      <c r="AN138">
        <v>4.0650400000000002E-4</v>
      </c>
      <c r="AO138">
        <v>0.50040650399999997</v>
      </c>
      <c r="AP138">
        <v>9.0296489999999993E-2</v>
      </c>
      <c r="AQ138">
        <v>9.0327314000000006E-2</v>
      </c>
      <c r="AR138">
        <v>0.15895032000000001</v>
      </c>
      <c r="AS138">
        <v>6</v>
      </c>
      <c r="AT138">
        <v>5.4229899999999999E-4</v>
      </c>
      <c r="AU138">
        <v>0.66757049899999998</v>
      </c>
      <c r="AV138">
        <v>0.144583342</v>
      </c>
      <c r="AW138">
        <v>0.14461423300000001</v>
      </c>
      <c r="AX138">
        <v>0.30915768399999999</v>
      </c>
      <c r="AZ138">
        <f t="shared" si="17"/>
        <v>-3.0891000000005109E-5</v>
      </c>
      <c r="BA138">
        <f t="shared" si="18"/>
        <v>9.5425388100031572E-10</v>
      </c>
      <c r="BD138">
        <f t="shared" si="19"/>
        <v>-0.16457434199999998</v>
      </c>
      <c r="BE138">
        <f t="shared" si="20"/>
        <v>2.708471404473296E-2</v>
      </c>
      <c r="BH138">
        <f t="shared" si="21"/>
        <v>3.0891000000005109E-5</v>
      </c>
      <c r="BK138">
        <f t="shared" si="22"/>
        <v>0.16457434199999998</v>
      </c>
    </row>
    <row r="139" spans="1:63">
      <c r="A139" t="s">
        <v>171</v>
      </c>
      <c r="B139">
        <v>2</v>
      </c>
      <c r="C139">
        <v>-1</v>
      </c>
      <c r="D139" s="1">
        <v>5.9604600000000002E-8</v>
      </c>
      <c r="E139" s="1">
        <v>7.3373299999999998E-5</v>
      </c>
      <c r="F139" s="1">
        <v>2.6894999999999999E-9</v>
      </c>
      <c r="G139" s="1">
        <v>2.6916899999999998E-9</v>
      </c>
      <c r="H139">
        <v>0</v>
      </c>
      <c r="I139">
        <v>0</v>
      </c>
      <c r="J139" s="1">
        <v>4.9409100000000001E-8</v>
      </c>
      <c r="K139" s="1">
        <v>6.0822600000000003E-5</v>
      </c>
      <c r="L139" s="1">
        <v>1.8481000000000001E-9</v>
      </c>
      <c r="M139" s="1">
        <v>1.8496200000000001E-9</v>
      </c>
      <c r="N139">
        <v>0</v>
      </c>
      <c r="O139">
        <v>1</v>
      </c>
      <c r="P139" s="1">
        <v>1.27177E-7</v>
      </c>
      <c r="Q139">
        <v>1.5655399999999999E-4</v>
      </c>
      <c r="R139" s="1">
        <v>1.2243399999999999E-8</v>
      </c>
      <c r="S139" s="1">
        <v>1.2253400000000001E-8</v>
      </c>
      <c r="T139">
        <v>0</v>
      </c>
      <c r="U139">
        <v>2</v>
      </c>
      <c r="V139" s="1">
        <v>8.08839E-5</v>
      </c>
      <c r="W139">
        <v>9.9568139999999999E-2</v>
      </c>
      <c r="X139">
        <v>4.6365570000000004E-3</v>
      </c>
      <c r="Y139">
        <v>4.6398400000000001E-3</v>
      </c>
      <c r="Z139">
        <v>0</v>
      </c>
      <c r="AA139">
        <v>3</v>
      </c>
      <c r="AB139">
        <v>1.58677E-4</v>
      </c>
      <c r="AC139">
        <v>0.19533115700000001</v>
      </c>
      <c r="AD139">
        <v>1.6755494999999999E-2</v>
      </c>
      <c r="AE139">
        <v>1.6765755E-2</v>
      </c>
      <c r="AF139" s="1">
        <v>1.89301E-5</v>
      </c>
      <c r="AG139">
        <v>4</v>
      </c>
      <c r="AH139">
        <v>1.3128900000000001E-4</v>
      </c>
      <c r="AI139">
        <v>0.161617235</v>
      </c>
      <c r="AJ139">
        <v>1.1727069999999999E-2</v>
      </c>
      <c r="AK139">
        <v>1.1734638E-2</v>
      </c>
      <c r="AL139" s="1">
        <v>1.06202E-7</v>
      </c>
      <c r="AM139">
        <v>5</v>
      </c>
      <c r="AN139">
        <v>2.7100300000000002E-4</v>
      </c>
      <c r="AO139">
        <v>0.333604336</v>
      </c>
      <c r="AP139">
        <v>4.4668078E-2</v>
      </c>
      <c r="AQ139">
        <v>4.4689663999999997E-2</v>
      </c>
      <c r="AR139">
        <v>2.2852668999999999E-2</v>
      </c>
      <c r="AS139">
        <v>6</v>
      </c>
      <c r="AT139">
        <v>5.4229899999999999E-4</v>
      </c>
      <c r="AU139">
        <v>0.66757049899999998</v>
      </c>
      <c r="AV139">
        <v>0.144583342</v>
      </c>
      <c r="AW139">
        <v>0.14461423300000001</v>
      </c>
      <c r="AX139">
        <v>0.30915768399999999</v>
      </c>
      <c r="AZ139">
        <f t="shared" si="17"/>
        <v>-3.0891000000005109E-5</v>
      </c>
      <c r="BA139">
        <f t="shared" si="18"/>
        <v>9.5425388100031572E-10</v>
      </c>
      <c r="BD139">
        <f t="shared" si="19"/>
        <v>-0.16457434199999998</v>
      </c>
      <c r="BE139">
        <f t="shared" si="20"/>
        <v>2.708471404473296E-2</v>
      </c>
      <c r="BH139">
        <f t="shared" si="21"/>
        <v>3.0891000000005109E-5</v>
      </c>
      <c r="BK139">
        <f t="shared" si="22"/>
        <v>0.16457434199999998</v>
      </c>
    </row>
    <row r="140" spans="1:63">
      <c r="A140" t="s">
        <v>172</v>
      </c>
      <c r="B140">
        <v>2</v>
      </c>
      <c r="C140">
        <v>-1</v>
      </c>
      <c r="D140" s="1">
        <v>5.9604600000000002E-8</v>
      </c>
      <c r="E140" s="1">
        <v>7.3373299999999998E-5</v>
      </c>
      <c r="F140" s="1">
        <v>2.6894999999999999E-9</v>
      </c>
      <c r="G140" s="1">
        <v>2.6916899999999998E-9</v>
      </c>
      <c r="H140">
        <v>0</v>
      </c>
      <c r="I140">
        <v>0</v>
      </c>
      <c r="J140" s="1">
        <v>1.9036799999999999E-8</v>
      </c>
      <c r="K140" s="1">
        <v>2.34343E-5</v>
      </c>
      <c r="L140" s="1">
        <v>2.74382E-10</v>
      </c>
      <c r="M140" s="1">
        <v>2.7457799999999998E-10</v>
      </c>
      <c r="N140">
        <v>0</v>
      </c>
      <c r="O140">
        <v>1</v>
      </c>
      <c r="P140" s="1">
        <v>7.1608100000000002E-9</v>
      </c>
      <c r="Q140" s="1">
        <v>8.81496E-6</v>
      </c>
      <c r="R140" s="1">
        <v>3.8765799999999998E-11</v>
      </c>
      <c r="S140" s="1">
        <v>3.88515E-11</v>
      </c>
      <c r="T140">
        <v>0</v>
      </c>
      <c r="U140">
        <v>2</v>
      </c>
      <c r="V140" s="1">
        <v>4.0241600000000001E-6</v>
      </c>
      <c r="W140">
        <v>4.9537349999999999E-3</v>
      </c>
      <c r="X140" s="1">
        <v>1.22194E-5</v>
      </c>
      <c r="Y140" s="1">
        <v>1.22293E-5</v>
      </c>
      <c r="Z140">
        <v>0</v>
      </c>
      <c r="AA140">
        <v>3</v>
      </c>
      <c r="AB140" s="1">
        <v>9.8087699999999996E-6</v>
      </c>
      <c r="AC140">
        <v>1.20746E-2</v>
      </c>
      <c r="AD140" s="1">
        <v>7.2255999999999994E-5</v>
      </c>
      <c r="AE140" s="1">
        <v>7.2313799999999999E-5</v>
      </c>
      <c r="AF140">
        <v>0</v>
      </c>
      <c r="AG140">
        <v>4</v>
      </c>
      <c r="AH140" s="1">
        <v>6.2341099999999998E-5</v>
      </c>
      <c r="AI140">
        <v>7.6741950000000003E-2</v>
      </c>
      <c r="AJ140">
        <v>2.7962130000000001E-3</v>
      </c>
      <c r="AK140">
        <v>2.798259E-3</v>
      </c>
      <c r="AL140">
        <v>0</v>
      </c>
      <c r="AM140">
        <v>5</v>
      </c>
      <c r="AN140" s="1">
        <v>8.1300799999999999E-5</v>
      </c>
      <c r="AO140">
        <v>0.100081301</v>
      </c>
      <c r="AP140">
        <v>4.6828859999999998E-3</v>
      </c>
      <c r="AQ140">
        <v>4.6861990000000003E-3</v>
      </c>
      <c r="AR140">
        <v>0</v>
      </c>
      <c r="AS140">
        <v>6</v>
      </c>
      <c r="AT140">
        <v>5.4229899999999999E-4</v>
      </c>
      <c r="AU140">
        <v>0.66757049899999998</v>
      </c>
      <c r="AV140">
        <v>0.144583342</v>
      </c>
      <c r="AW140">
        <v>0.14461423300000001</v>
      </c>
      <c r="AX140">
        <v>0.30915768399999999</v>
      </c>
      <c r="AZ140">
        <f t="shared" si="17"/>
        <v>-3.0891000000005109E-5</v>
      </c>
      <c r="BA140">
        <f t="shared" si="18"/>
        <v>9.5425388100031572E-10</v>
      </c>
      <c r="BD140">
        <f t="shared" si="19"/>
        <v>-0.16457434199999998</v>
      </c>
      <c r="BE140">
        <f t="shared" si="20"/>
        <v>2.708471404473296E-2</v>
      </c>
      <c r="BH140">
        <f t="shared" si="21"/>
        <v>3.0891000000005109E-5</v>
      </c>
      <c r="BK140">
        <f t="shared" si="22"/>
        <v>0.16457434199999998</v>
      </c>
    </row>
    <row r="141" spans="1:63">
      <c r="A141" t="s">
        <v>175</v>
      </c>
      <c r="B141">
        <v>2</v>
      </c>
      <c r="C141">
        <v>-1</v>
      </c>
      <c r="D141" s="1">
        <v>5.9604600000000002E-8</v>
      </c>
      <c r="E141" s="1">
        <v>7.3373299999999998E-5</v>
      </c>
      <c r="F141" s="1">
        <v>2.6894999999999999E-9</v>
      </c>
      <c r="G141" s="1">
        <v>2.6916899999999998E-9</v>
      </c>
      <c r="H141">
        <v>0</v>
      </c>
      <c r="I141">
        <v>0</v>
      </c>
      <c r="J141" s="1">
        <v>6.4661199999999997E-8</v>
      </c>
      <c r="K141" s="1">
        <v>7.9598000000000006E-5</v>
      </c>
      <c r="L141" s="1">
        <v>3.1652000000000002E-9</v>
      </c>
      <c r="M141" s="1">
        <v>3.1677499999999999E-9</v>
      </c>
      <c r="N141">
        <v>0</v>
      </c>
      <c r="O141">
        <v>1</v>
      </c>
      <c r="P141" s="1">
        <v>7.4809000000000005E-9</v>
      </c>
      <c r="Q141" s="1">
        <v>9.2089799999999997E-6</v>
      </c>
      <c r="R141" s="1">
        <v>4.2316699999999997E-11</v>
      </c>
      <c r="S141" s="1">
        <v>4.24024E-11</v>
      </c>
      <c r="T141">
        <v>0</v>
      </c>
      <c r="U141">
        <v>2</v>
      </c>
      <c r="V141" s="1">
        <v>1.60788E-7</v>
      </c>
      <c r="W141">
        <v>1.9793100000000001E-4</v>
      </c>
      <c r="X141" s="1">
        <v>1.95697E-8</v>
      </c>
      <c r="Y141" s="1">
        <v>1.9585700000000001E-8</v>
      </c>
      <c r="Z141">
        <v>0</v>
      </c>
      <c r="AA141">
        <v>3</v>
      </c>
      <c r="AB141" s="1">
        <v>6.6332100000000001E-6</v>
      </c>
      <c r="AC141">
        <v>8.1654759999999996E-3</v>
      </c>
      <c r="AD141" s="1">
        <v>3.3129900000000003E-5</v>
      </c>
      <c r="AE141" s="1">
        <v>3.31566E-5</v>
      </c>
      <c r="AF141">
        <v>0</v>
      </c>
      <c r="AG141">
        <v>4</v>
      </c>
      <c r="AH141">
        <v>1.08366E-4</v>
      </c>
      <c r="AI141">
        <v>0.133398353</v>
      </c>
      <c r="AJ141">
        <v>8.1390119999999993E-3</v>
      </c>
      <c r="AK141">
        <v>8.1444940000000004E-3</v>
      </c>
      <c r="AL141" s="1">
        <v>4.09555E-11</v>
      </c>
      <c r="AM141">
        <v>5</v>
      </c>
      <c r="AN141">
        <v>2.7100300000000002E-4</v>
      </c>
      <c r="AO141">
        <v>0.333604336</v>
      </c>
      <c r="AP141">
        <v>4.4668078E-2</v>
      </c>
      <c r="AQ141">
        <v>4.4689663999999997E-2</v>
      </c>
      <c r="AR141">
        <v>2.2852668999999999E-2</v>
      </c>
      <c r="AS141">
        <v>6</v>
      </c>
      <c r="AT141">
        <v>5.4229899999999999E-4</v>
      </c>
      <c r="AU141">
        <v>0.66757049899999998</v>
      </c>
      <c r="AV141">
        <v>0.144583342</v>
      </c>
      <c r="AW141">
        <v>0.14461423300000001</v>
      </c>
      <c r="AX141">
        <v>0.30915768399999999</v>
      </c>
      <c r="AZ141">
        <f t="shared" si="17"/>
        <v>-3.0891000000005109E-5</v>
      </c>
      <c r="BA141">
        <f t="shared" si="18"/>
        <v>9.5425388100031572E-10</v>
      </c>
      <c r="BD141">
        <f t="shared" si="19"/>
        <v>-0.16457434199999998</v>
      </c>
      <c r="BE141">
        <f t="shared" si="20"/>
        <v>2.708471404473296E-2</v>
      </c>
      <c r="BH141">
        <f t="shared" si="21"/>
        <v>3.0891000000005109E-5</v>
      </c>
      <c r="BK141">
        <f t="shared" si="22"/>
        <v>0.16457434199999998</v>
      </c>
    </row>
    <row r="142" spans="1:63">
      <c r="A142" t="s">
        <v>180</v>
      </c>
      <c r="B142">
        <v>2</v>
      </c>
      <c r="C142">
        <v>-1</v>
      </c>
      <c r="D142" s="1">
        <v>5.9604600000000002E-8</v>
      </c>
      <c r="E142" s="1">
        <v>7.3373299999999998E-5</v>
      </c>
      <c r="F142" s="1">
        <v>2.6894999999999999E-9</v>
      </c>
      <c r="G142" s="1">
        <v>2.6916899999999998E-9</v>
      </c>
      <c r="H142">
        <v>0</v>
      </c>
      <c r="I142">
        <v>0</v>
      </c>
      <c r="J142" s="1">
        <v>1.2087E-7</v>
      </c>
      <c r="K142">
        <v>1.4879100000000001E-4</v>
      </c>
      <c r="L142" s="1">
        <v>1.1059199999999999E-8</v>
      </c>
      <c r="M142" s="1">
        <v>1.10683E-8</v>
      </c>
      <c r="N142">
        <v>0</v>
      </c>
      <c r="O142">
        <v>1</v>
      </c>
      <c r="P142" s="1">
        <v>2.47534E-7</v>
      </c>
      <c r="Q142">
        <v>3.04715E-4</v>
      </c>
      <c r="R142" s="1">
        <v>4.6378400000000002E-8</v>
      </c>
      <c r="S142" s="1">
        <v>4.6416100000000002E-8</v>
      </c>
      <c r="T142">
        <v>0</v>
      </c>
      <c r="U142">
        <v>2</v>
      </c>
      <c r="V142" s="1">
        <v>3.2629599999999997E-5</v>
      </c>
      <c r="W142">
        <v>4.0166999000000002E-2</v>
      </c>
      <c r="X142">
        <v>7.8481000000000004E-4</v>
      </c>
      <c r="Y142">
        <v>7.8541400000000001E-4</v>
      </c>
      <c r="Z142">
        <v>0</v>
      </c>
      <c r="AA142">
        <v>3</v>
      </c>
      <c r="AB142">
        <v>1.49405E-4</v>
      </c>
      <c r="AC142">
        <v>0.18391808800000001</v>
      </c>
      <c r="AD142">
        <v>1.4966141000000001E-2</v>
      </c>
      <c r="AE142">
        <v>1.4975472E-2</v>
      </c>
      <c r="AF142" s="1">
        <v>4.5427499999999998E-6</v>
      </c>
      <c r="AG142">
        <v>4</v>
      </c>
      <c r="AH142">
        <v>6.0518200000000001E-4</v>
      </c>
      <c r="AI142">
        <v>0.74497849400000005</v>
      </c>
      <c r="AJ142">
        <v>0.17155372099999999</v>
      </c>
      <c r="AK142">
        <v>0.17158103999999999</v>
      </c>
      <c r="AL142">
        <v>0.36597681799999998</v>
      </c>
      <c r="AM142">
        <v>5</v>
      </c>
      <c r="AN142">
        <v>4.43459E-4</v>
      </c>
      <c r="AO142">
        <v>0.54589800399999999</v>
      </c>
      <c r="AP142">
        <v>0.10439647000000001</v>
      </c>
      <c r="AQ142">
        <v>0.104428333</v>
      </c>
      <c r="AR142">
        <v>0.20264434100000001</v>
      </c>
      <c r="AS142">
        <v>6</v>
      </c>
      <c r="AT142">
        <v>5.4229899999999999E-4</v>
      </c>
      <c r="AU142">
        <v>0.66757049899999998</v>
      </c>
      <c r="AV142">
        <v>0.144583342</v>
      </c>
      <c r="AW142">
        <v>0.14461423300000001</v>
      </c>
      <c r="AX142">
        <v>0.30915768399999999</v>
      </c>
      <c r="AZ142">
        <f t="shared" si="17"/>
        <v>-3.0891000000005109E-5</v>
      </c>
      <c r="BA142">
        <f t="shared" si="18"/>
        <v>9.5425388100031572E-10</v>
      </c>
      <c r="BD142">
        <f t="shared" si="19"/>
        <v>-0.16457434199999998</v>
      </c>
      <c r="BE142">
        <f t="shared" si="20"/>
        <v>2.708471404473296E-2</v>
      </c>
      <c r="BH142">
        <f t="shared" si="21"/>
        <v>3.0891000000005109E-5</v>
      </c>
      <c r="BK142">
        <f t="shared" si="22"/>
        <v>0.16457434199999998</v>
      </c>
    </row>
    <row r="143" spans="1:63">
      <c r="A143" t="s">
        <v>113</v>
      </c>
      <c r="B143">
        <v>3</v>
      </c>
      <c r="C143">
        <v>-1</v>
      </c>
      <c r="D143" s="1">
        <v>5.9604600000000002E-8</v>
      </c>
      <c r="E143" s="1">
        <v>7.3373299999999998E-5</v>
      </c>
      <c r="F143" s="1">
        <v>6.5725199999999994E-14</v>
      </c>
      <c r="G143" s="1">
        <v>6.5836200000000003E-14</v>
      </c>
      <c r="H143">
        <v>0</v>
      </c>
      <c r="I143">
        <v>0</v>
      </c>
      <c r="J143" s="1">
        <v>2.3542500000000001E-7</v>
      </c>
      <c r="K143">
        <v>2.8980800000000001E-4</v>
      </c>
      <c r="L143" s="1">
        <v>4.0348799999999999E-12</v>
      </c>
      <c r="M143" s="1">
        <v>4.0558699999999998E-12</v>
      </c>
      <c r="N143">
        <v>0</v>
      </c>
      <c r="O143">
        <v>1</v>
      </c>
      <c r="P143" s="1">
        <v>2.4936799999999998E-6</v>
      </c>
      <c r="Q143">
        <v>3.0697210000000001E-3</v>
      </c>
      <c r="R143" s="1">
        <v>4.79836E-9</v>
      </c>
      <c r="S143" s="1">
        <v>4.8100099999999996E-9</v>
      </c>
      <c r="T143">
        <v>0</v>
      </c>
      <c r="U143">
        <v>2</v>
      </c>
      <c r="V143">
        <v>2.09423E-4</v>
      </c>
      <c r="W143">
        <v>0.25780003299999998</v>
      </c>
      <c r="X143">
        <v>2.3518609999999998E-3</v>
      </c>
      <c r="Y143">
        <v>2.3565449999999998E-3</v>
      </c>
      <c r="Z143" s="1">
        <v>6.9297899999999997E-12</v>
      </c>
      <c r="AA143">
        <v>3</v>
      </c>
      <c r="AB143">
        <v>5.6228699999999996E-4</v>
      </c>
      <c r="AC143">
        <v>0.69217571300000003</v>
      </c>
      <c r="AD143">
        <v>3.3152477999999999E-2</v>
      </c>
      <c r="AE143">
        <v>3.3196576999999998E-2</v>
      </c>
      <c r="AF143">
        <v>2.9345377999999998E-2</v>
      </c>
      <c r="AG143">
        <v>4</v>
      </c>
      <c r="AH143">
        <v>7.5030300000000002E-4</v>
      </c>
      <c r="AI143">
        <v>0.92362335500000003</v>
      </c>
      <c r="AJ143">
        <v>6.6734135E-2</v>
      </c>
      <c r="AK143">
        <v>6.6802572000000005E-2</v>
      </c>
      <c r="AL143">
        <v>0.121754695</v>
      </c>
      <c r="AM143">
        <v>5</v>
      </c>
      <c r="AN143">
        <v>7.8292499999999996E-4</v>
      </c>
      <c r="AO143">
        <v>0.96378102799999998</v>
      </c>
      <c r="AP143">
        <v>7.3689466999999995E-2</v>
      </c>
      <c r="AQ143">
        <v>7.3761380000000001E-2</v>
      </c>
      <c r="AR143">
        <v>0.14096304700000001</v>
      </c>
      <c r="AS143">
        <v>6</v>
      </c>
      <c r="AT143">
        <v>1.0752489999999999E-3</v>
      </c>
      <c r="AU143">
        <v>1.3236311620000001</v>
      </c>
      <c r="AV143">
        <v>0.14827880299999999</v>
      </c>
      <c r="AW143">
        <v>0.14836368699999999</v>
      </c>
      <c r="AX143">
        <v>0.30448474800000003</v>
      </c>
      <c r="AZ143">
        <f t="shared" si="17"/>
        <v>-8.4884000000007287E-5</v>
      </c>
      <c r="BA143">
        <f t="shared" si="18"/>
        <v>7.2052934560012374E-9</v>
      </c>
      <c r="BD143">
        <f t="shared" si="19"/>
        <v>-0.15620594500000004</v>
      </c>
      <c r="BE143">
        <f t="shared" si="20"/>
        <v>2.4400297253343039E-2</v>
      </c>
      <c r="BH143">
        <f t="shared" si="21"/>
        <v>8.4884000000007287E-5</v>
      </c>
      <c r="BK143">
        <f t="shared" si="22"/>
        <v>0.15620594500000004</v>
      </c>
    </row>
    <row r="144" spans="1:63">
      <c r="A144" t="s">
        <v>143</v>
      </c>
      <c r="B144">
        <v>2</v>
      </c>
      <c r="C144">
        <v>-1</v>
      </c>
      <c r="D144" s="1">
        <v>5.9604600000000002E-8</v>
      </c>
      <c r="E144" s="1">
        <v>7.3373299999999998E-5</v>
      </c>
      <c r="F144" s="1">
        <v>2.6894999999999999E-9</v>
      </c>
      <c r="G144" s="1">
        <v>2.6916899999999998E-9</v>
      </c>
      <c r="H144">
        <v>0</v>
      </c>
      <c r="I144">
        <v>0</v>
      </c>
      <c r="J144" s="1">
        <v>1.9314500000000001E-8</v>
      </c>
      <c r="K144" s="1">
        <v>2.3776100000000001E-5</v>
      </c>
      <c r="L144" s="1">
        <v>2.8236800000000001E-10</v>
      </c>
      <c r="M144" s="1">
        <v>2.8264699999999998E-10</v>
      </c>
      <c r="N144">
        <v>0</v>
      </c>
      <c r="O144">
        <v>1</v>
      </c>
      <c r="P144" s="1">
        <v>2.2686499999999999E-7</v>
      </c>
      <c r="Q144">
        <v>2.7926999999999997E-4</v>
      </c>
      <c r="R144" s="1">
        <v>3.8957000000000003E-8</v>
      </c>
      <c r="S144" s="1">
        <v>3.8988700000000003E-8</v>
      </c>
      <c r="T144">
        <v>0</v>
      </c>
      <c r="U144">
        <v>2</v>
      </c>
      <c r="V144">
        <v>1.14473E-4</v>
      </c>
      <c r="W144">
        <v>0.14091614199999999</v>
      </c>
      <c r="X144">
        <v>9.0374099999999992E-3</v>
      </c>
      <c r="Y144">
        <v>9.0434290000000004E-3</v>
      </c>
      <c r="Z144" s="1">
        <v>5.3999200000000003E-10</v>
      </c>
      <c r="AA144">
        <v>3</v>
      </c>
      <c r="AB144">
        <v>2.9385300000000001E-4</v>
      </c>
      <c r="AC144">
        <v>0.36173358900000002</v>
      </c>
      <c r="AD144">
        <v>5.1572645E-2</v>
      </c>
      <c r="AE144">
        <v>5.1596281000000001E-2</v>
      </c>
      <c r="AF144">
        <v>3.8783221999999999E-2</v>
      </c>
      <c r="AG144">
        <v>4</v>
      </c>
      <c r="AH144">
        <v>4.4104399999999997E-4</v>
      </c>
      <c r="AI144">
        <v>0.54292493399999997</v>
      </c>
      <c r="AJ144">
        <v>0.10345744799999999</v>
      </c>
      <c r="AK144">
        <v>0.103489264</v>
      </c>
      <c r="AL144">
        <v>0.19982493300000001</v>
      </c>
      <c r="AM144">
        <v>5</v>
      </c>
      <c r="AN144">
        <v>5.8223200000000002E-4</v>
      </c>
      <c r="AO144">
        <v>0.71672806600000005</v>
      </c>
      <c r="AP144">
        <v>0.161611275</v>
      </c>
      <c r="AQ144">
        <v>0.161640166</v>
      </c>
      <c r="AR144">
        <v>0.34625188299999998</v>
      </c>
      <c r="AS144">
        <v>6</v>
      </c>
      <c r="AT144">
        <v>5.6941399999999997E-4</v>
      </c>
      <c r="AU144">
        <v>0.70094902400000003</v>
      </c>
      <c r="AV144">
        <v>0.156105306</v>
      </c>
      <c r="AW144">
        <v>0.15613494</v>
      </c>
      <c r="AX144">
        <v>0.33473324300000001</v>
      </c>
      <c r="AZ144">
        <f t="shared" si="17"/>
        <v>-2.9634000000000604E-5</v>
      </c>
      <c r="BA144">
        <f t="shared" si="18"/>
        <v>8.7817395600003584E-10</v>
      </c>
      <c r="BD144">
        <f t="shared" si="19"/>
        <v>-0.17862793700000001</v>
      </c>
      <c r="BE144">
        <f t="shared" si="20"/>
        <v>3.1907939876875971E-2</v>
      </c>
      <c r="BH144">
        <f t="shared" si="21"/>
        <v>2.9634000000000604E-5</v>
      </c>
      <c r="BK144">
        <f t="shared" si="22"/>
        <v>0.17862793700000001</v>
      </c>
    </row>
    <row r="145" spans="1:63">
      <c r="A145" t="s">
        <v>35</v>
      </c>
      <c r="B145">
        <v>2</v>
      </c>
      <c r="C145">
        <v>-1</v>
      </c>
      <c r="D145" s="1">
        <v>5.9604600000000002E-8</v>
      </c>
      <c r="E145" s="1">
        <v>7.3373299999999998E-5</v>
      </c>
      <c r="F145" s="1">
        <v>2.6894999999999999E-9</v>
      </c>
      <c r="G145" s="1">
        <v>2.6916899999999998E-9</v>
      </c>
      <c r="H145">
        <v>0</v>
      </c>
      <c r="I145">
        <v>0</v>
      </c>
      <c r="J145" s="1">
        <v>1.7820599999999999E-8</v>
      </c>
      <c r="K145" s="1">
        <v>2.1937200000000001E-5</v>
      </c>
      <c r="L145" s="1">
        <v>2.40386E-10</v>
      </c>
      <c r="M145" s="1">
        <v>2.4061700000000002E-10</v>
      </c>
      <c r="N145">
        <v>0</v>
      </c>
      <c r="O145">
        <v>1</v>
      </c>
      <c r="P145" s="1">
        <v>3.7817099999999998E-7</v>
      </c>
      <c r="Q145">
        <v>4.6552900000000001E-4</v>
      </c>
      <c r="R145" s="1">
        <v>1.08237E-7</v>
      </c>
      <c r="S145" s="1">
        <v>1.08325E-7</v>
      </c>
      <c r="T145">
        <v>0</v>
      </c>
      <c r="U145">
        <v>2</v>
      </c>
      <c r="V145" s="1">
        <v>5.5395200000000001E-5</v>
      </c>
      <c r="W145">
        <v>6.8191481999999998E-2</v>
      </c>
      <c r="X145">
        <v>2.2203510000000002E-3</v>
      </c>
      <c r="Y145">
        <v>2.221995E-3</v>
      </c>
      <c r="Z145">
        <v>0</v>
      </c>
      <c r="AA145">
        <v>3</v>
      </c>
      <c r="AB145" s="1">
        <v>6.0822999999999997E-5</v>
      </c>
      <c r="AC145">
        <v>7.4873171000000002E-2</v>
      </c>
      <c r="AD145">
        <v>2.66498E-3</v>
      </c>
      <c r="AE145">
        <v>2.6669340000000001E-3</v>
      </c>
      <c r="AF145">
        <v>0</v>
      </c>
      <c r="AG145">
        <v>4</v>
      </c>
      <c r="AH145">
        <v>1.16333E-4</v>
      </c>
      <c r="AI145">
        <v>0.14320596099999999</v>
      </c>
      <c r="AJ145">
        <v>9.3194569999999997E-3</v>
      </c>
      <c r="AK145">
        <v>9.3256429999999998E-3</v>
      </c>
      <c r="AL145" s="1">
        <v>1.09099E-9</v>
      </c>
      <c r="AM145">
        <v>5</v>
      </c>
      <c r="AN145">
        <v>1.76508E-4</v>
      </c>
      <c r="AO145">
        <v>0.21728177200000001</v>
      </c>
      <c r="AP145">
        <v>2.0437388000000001E-2</v>
      </c>
      <c r="AQ145">
        <v>2.0449469000000001E-2</v>
      </c>
      <c r="AR145">
        <v>1.5731E-4</v>
      </c>
      <c r="AS145">
        <v>6</v>
      </c>
      <c r="AT145">
        <v>5.9159900000000005E-4</v>
      </c>
      <c r="AU145">
        <v>0.72825872599999997</v>
      </c>
      <c r="AV145">
        <v>0.16565679</v>
      </c>
      <c r="AW145">
        <v>0.16568507599999999</v>
      </c>
      <c r="AX145">
        <v>0.35444054200000003</v>
      </c>
      <c r="AZ145">
        <f t="shared" si="17"/>
        <v>-2.8285999999988487E-5</v>
      </c>
      <c r="BA145">
        <f t="shared" si="18"/>
        <v>8.000977959993487E-10</v>
      </c>
      <c r="BD145">
        <f t="shared" si="19"/>
        <v>-0.18878375200000003</v>
      </c>
      <c r="BE145">
        <f t="shared" si="20"/>
        <v>3.5639305019197515E-2</v>
      </c>
      <c r="BH145">
        <f t="shared" si="21"/>
        <v>2.8285999999988487E-5</v>
      </c>
      <c r="BK145">
        <f t="shared" si="22"/>
        <v>0.18878375200000003</v>
      </c>
    </row>
    <row r="146" spans="1:63">
      <c r="A146" t="s">
        <v>44</v>
      </c>
      <c r="B146">
        <v>2</v>
      </c>
      <c r="C146">
        <v>-1</v>
      </c>
      <c r="D146" s="1">
        <v>5.9604600000000002E-8</v>
      </c>
      <c r="E146" s="1">
        <v>7.3373299999999998E-5</v>
      </c>
      <c r="F146" s="1">
        <v>2.6894999999999999E-9</v>
      </c>
      <c r="G146" s="1">
        <v>2.6916899999999998E-9</v>
      </c>
      <c r="H146">
        <v>0</v>
      </c>
      <c r="I146">
        <v>0</v>
      </c>
      <c r="J146" s="1">
        <v>4.9409100000000001E-8</v>
      </c>
      <c r="K146" s="1">
        <v>6.0822600000000003E-5</v>
      </c>
      <c r="L146" s="1">
        <v>1.8481000000000001E-9</v>
      </c>
      <c r="M146" s="1">
        <v>1.8496200000000001E-9</v>
      </c>
      <c r="N146">
        <v>0</v>
      </c>
      <c r="O146">
        <v>1</v>
      </c>
      <c r="P146" s="1">
        <v>3.5717800000000002E-7</v>
      </c>
      <c r="Q146">
        <v>4.3968700000000002E-4</v>
      </c>
      <c r="R146" s="1">
        <v>9.6555299999999996E-8</v>
      </c>
      <c r="S146" s="1">
        <v>9.6633800000000006E-8</v>
      </c>
      <c r="T146">
        <v>0</v>
      </c>
      <c r="U146">
        <v>2</v>
      </c>
      <c r="V146">
        <v>1.73454E-4</v>
      </c>
      <c r="W146">
        <v>0.21352247299999999</v>
      </c>
      <c r="X146">
        <v>1.9784863E-2</v>
      </c>
      <c r="Y146">
        <v>1.9796629E-2</v>
      </c>
      <c r="Z146">
        <v>1.14807E-4</v>
      </c>
      <c r="AA146">
        <v>3</v>
      </c>
      <c r="AB146">
        <v>2.2602500000000001E-4</v>
      </c>
      <c r="AC146">
        <v>0.27823736599999999</v>
      </c>
      <c r="AD146">
        <v>3.2207461999999999E-2</v>
      </c>
      <c r="AE146">
        <v>3.2224650000000001E-2</v>
      </c>
      <c r="AF146">
        <v>4.7345019999999998E-3</v>
      </c>
      <c r="AG146">
        <v>4</v>
      </c>
      <c r="AH146">
        <v>4.0557899999999999E-4</v>
      </c>
      <c r="AI146">
        <v>0.49926730499999999</v>
      </c>
      <c r="AJ146">
        <v>8.9951102000000005E-2</v>
      </c>
      <c r="AK146">
        <v>8.9981890999999994E-2</v>
      </c>
      <c r="AL146">
        <v>0.15784793499999999</v>
      </c>
      <c r="AM146">
        <v>5</v>
      </c>
      <c r="AN146">
        <v>4.6042499999999998E-4</v>
      </c>
      <c r="AO146">
        <v>0.566783327</v>
      </c>
      <c r="AP146">
        <v>0.11105734</v>
      </c>
      <c r="AQ146">
        <v>0.111089431</v>
      </c>
      <c r="AR146">
        <v>0.22222666999999999</v>
      </c>
      <c r="AS146">
        <v>6</v>
      </c>
      <c r="AT146">
        <v>6.0427600000000005E-4</v>
      </c>
      <c r="AU146">
        <v>0.74386426999999999</v>
      </c>
      <c r="AV146">
        <v>0.17115965599999999</v>
      </c>
      <c r="AW146">
        <v>0.17118704300000001</v>
      </c>
      <c r="AX146">
        <v>0.36522030999999999</v>
      </c>
      <c r="AZ146">
        <f t="shared" si="17"/>
        <v>-2.7387000000017592E-5</v>
      </c>
      <c r="BA146">
        <f t="shared" si="18"/>
        <v>7.5004776900096352E-10</v>
      </c>
      <c r="BD146">
        <f t="shared" si="19"/>
        <v>-0.194060654</v>
      </c>
      <c r="BE146">
        <f t="shared" si="20"/>
        <v>3.7659537430907719E-2</v>
      </c>
      <c r="BH146">
        <f t="shared" si="21"/>
        <v>2.7387000000017592E-5</v>
      </c>
      <c r="BK146">
        <f t="shared" si="22"/>
        <v>0.194060654</v>
      </c>
    </row>
    <row r="147" spans="1:63">
      <c r="A147" t="s">
        <v>65</v>
      </c>
      <c r="B147">
        <v>2</v>
      </c>
      <c r="C147">
        <v>-1</v>
      </c>
      <c r="D147" s="1">
        <v>5.9604600000000002E-8</v>
      </c>
      <c r="E147" s="1">
        <v>7.3373299999999998E-5</v>
      </c>
      <c r="F147" s="1">
        <v>2.6894999999999999E-9</v>
      </c>
      <c r="G147" s="1">
        <v>2.6916899999999998E-9</v>
      </c>
      <c r="H147">
        <v>0</v>
      </c>
      <c r="I147">
        <v>0</v>
      </c>
      <c r="J147" s="1">
        <v>3.5286100000000001E-8</v>
      </c>
      <c r="K147" s="1">
        <v>4.3437099999999998E-5</v>
      </c>
      <c r="L147" s="1">
        <v>9.4260600000000008E-10</v>
      </c>
      <c r="M147" s="1">
        <v>9.4336500000000008E-10</v>
      </c>
      <c r="N147">
        <v>0</v>
      </c>
      <c r="O147">
        <v>1</v>
      </c>
      <c r="P147" s="1">
        <v>9.9130599999999994E-8</v>
      </c>
      <c r="Q147">
        <v>1.2203E-4</v>
      </c>
      <c r="R147" s="1">
        <v>7.4389199999999998E-9</v>
      </c>
      <c r="S147" s="1">
        <v>7.4450300000000003E-9</v>
      </c>
      <c r="T147">
        <v>0</v>
      </c>
      <c r="U147">
        <v>2</v>
      </c>
      <c r="V147" s="1">
        <v>4.3463200000000001E-5</v>
      </c>
      <c r="W147">
        <v>5.3503188E-2</v>
      </c>
      <c r="X147">
        <v>1.38021E-3</v>
      </c>
      <c r="Y147">
        <v>1.381253E-3</v>
      </c>
      <c r="Z147">
        <v>0</v>
      </c>
      <c r="AA147">
        <v>3</v>
      </c>
      <c r="AB147">
        <v>1.9085E-4</v>
      </c>
      <c r="AC147">
        <v>0.23493661699999999</v>
      </c>
      <c r="AD147">
        <v>2.3619662E-2</v>
      </c>
      <c r="AE147">
        <v>2.3633226E-2</v>
      </c>
      <c r="AF147">
        <v>5.6280600000000001E-4</v>
      </c>
      <c r="AG147">
        <v>4</v>
      </c>
      <c r="AH147">
        <v>1.07198E-4</v>
      </c>
      <c r="AI147">
        <v>0.13196087100000001</v>
      </c>
      <c r="AJ147">
        <v>7.9720859999999998E-3</v>
      </c>
      <c r="AK147">
        <v>7.9774679999999997E-3</v>
      </c>
      <c r="AL147" s="1">
        <v>2.37275E-11</v>
      </c>
      <c r="AM147">
        <v>5</v>
      </c>
      <c r="AN147">
        <v>1.16144E-4</v>
      </c>
      <c r="AO147">
        <v>0.142973287</v>
      </c>
      <c r="AP147">
        <v>9.2906199999999994E-3</v>
      </c>
      <c r="AQ147">
        <v>9.2967889999999997E-3</v>
      </c>
      <c r="AR147" s="1">
        <v>1.01737E-9</v>
      </c>
      <c r="AS147">
        <v>6</v>
      </c>
      <c r="AT147">
        <v>6.1008700000000004E-4</v>
      </c>
      <c r="AU147">
        <v>0.75101681099999995</v>
      </c>
      <c r="AV147">
        <v>0.17369188099999999</v>
      </c>
      <c r="AW147">
        <v>0.17371882399999999</v>
      </c>
      <c r="AX147">
        <v>0.37004638400000001</v>
      </c>
      <c r="AZ147">
        <f t="shared" si="17"/>
        <v>-2.6943000000001494E-5</v>
      </c>
      <c r="BA147">
        <f t="shared" si="18"/>
        <v>7.2592524900008053E-10</v>
      </c>
      <c r="BD147">
        <f t="shared" si="19"/>
        <v>-0.19635450300000001</v>
      </c>
      <c r="BE147">
        <f t="shared" si="20"/>
        <v>3.8555090848377015E-2</v>
      </c>
      <c r="BH147">
        <f t="shared" si="21"/>
        <v>2.6943000000001494E-5</v>
      </c>
      <c r="BK147">
        <f t="shared" si="22"/>
        <v>0.19635450300000001</v>
      </c>
    </row>
    <row r="148" spans="1:63">
      <c r="A148" t="s">
        <v>79</v>
      </c>
      <c r="B148">
        <v>2</v>
      </c>
      <c r="C148">
        <v>-1</v>
      </c>
      <c r="D148" s="1">
        <v>5.9604600000000002E-8</v>
      </c>
      <c r="E148" s="1">
        <v>7.3373299999999998E-5</v>
      </c>
      <c r="F148" s="1">
        <v>2.6894999999999999E-9</v>
      </c>
      <c r="G148" s="1">
        <v>2.6916899999999998E-9</v>
      </c>
      <c r="H148">
        <v>0</v>
      </c>
      <c r="I148">
        <v>0</v>
      </c>
      <c r="J148" s="1">
        <v>4.8945800000000003E-9</v>
      </c>
      <c r="K148" s="1">
        <v>6.0252299999999999E-6</v>
      </c>
      <c r="L148" s="1">
        <v>1.8124899999999999E-11</v>
      </c>
      <c r="M148" s="1">
        <v>1.81516E-11</v>
      </c>
      <c r="N148">
        <v>0</v>
      </c>
      <c r="O148">
        <v>1</v>
      </c>
      <c r="P148" s="1">
        <v>1.62911E-7</v>
      </c>
      <c r="Q148">
        <v>2.0054400000000001E-4</v>
      </c>
      <c r="R148" s="1">
        <v>2.0089900000000001E-8</v>
      </c>
      <c r="S148" s="1">
        <v>2.0106199999999999E-8</v>
      </c>
      <c r="T148">
        <v>0</v>
      </c>
      <c r="U148">
        <v>2</v>
      </c>
      <c r="V148" s="1">
        <v>5.0090599999999998E-5</v>
      </c>
      <c r="W148">
        <v>6.1661473000000001E-2</v>
      </c>
      <c r="X148">
        <v>1.8233349999999999E-3</v>
      </c>
      <c r="Y148">
        <v>1.824698E-3</v>
      </c>
      <c r="Z148">
        <v>0</v>
      </c>
      <c r="AA148">
        <v>3</v>
      </c>
      <c r="AB148" s="1">
        <v>4.5316299999999998E-5</v>
      </c>
      <c r="AC148">
        <v>5.5784335999999997E-2</v>
      </c>
      <c r="AD148">
        <v>1.498145E-3</v>
      </c>
      <c r="AE148">
        <v>1.4992740000000001E-3</v>
      </c>
      <c r="AF148">
        <v>0</v>
      </c>
      <c r="AG148">
        <v>4</v>
      </c>
      <c r="AH148" s="1">
        <v>7.3146900000000003E-5</v>
      </c>
      <c r="AI148">
        <v>9.0043888000000002E-2</v>
      </c>
      <c r="AJ148">
        <v>3.8158799999999998E-3</v>
      </c>
      <c r="AK148">
        <v>3.8186190000000001E-3</v>
      </c>
      <c r="AL148">
        <v>0</v>
      </c>
      <c r="AM148">
        <v>5</v>
      </c>
      <c r="AN148">
        <v>3.6133699999999999E-4</v>
      </c>
      <c r="AO148">
        <v>0.44480578100000001</v>
      </c>
      <c r="AP148">
        <v>7.3924931999999999E-2</v>
      </c>
      <c r="AQ148">
        <v>7.3953542999999997E-2</v>
      </c>
      <c r="AR148">
        <v>0.10590142600000001</v>
      </c>
      <c r="AS148">
        <v>6</v>
      </c>
      <c r="AT148">
        <v>6.1008700000000004E-4</v>
      </c>
      <c r="AU148">
        <v>0.75101681099999995</v>
      </c>
      <c r="AV148">
        <v>0.17369188099999999</v>
      </c>
      <c r="AW148">
        <v>0.17371882399999999</v>
      </c>
      <c r="AX148">
        <v>0.37004638400000001</v>
      </c>
      <c r="AZ148">
        <f t="shared" si="17"/>
        <v>-2.6943000000001494E-5</v>
      </c>
      <c r="BA148">
        <f t="shared" si="18"/>
        <v>7.2592524900008053E-10</v>
      </c>
      <c r="BD148">
        <f t="shared" si="19"/>
        <v>-0.19635450300000001</v>
      </c>
      <c r="BE148">
        <f t="shared" si="20"/>
        <v>3.8555090848377015E-2</v>
      </c>
      <c r="BH148">
        <f t="shared" si="21"/>
        <v>2.6943000000001494E-5</v>
      </c>
      <c r="BK148">
        <f t="shared" si="22"/>
        <v>0.19635450300000001</v>
      </c>
    </row>
    <row r="149" spans="1:63">
      <c r="A149" t="s">
        <v>149</v>
      </c>
      <c r="B149">
        <v>2</v>
      </c>
      <c r="C149">
        <v>-1</v>
      </c>
      <c r="D149" s="1">
        <v>5.9604600000000002E-8</v>
      </c>
      <c r="E149" s="1">
        <v>7.3373299999999998E-5</v>
      </c>
      <c r="F149" s="1">
        <v>2.6894999999999999E-9</v>
      </c>
      <c r="G149" s="1">
        <v>2.6916899999999998E-9</v>
      </c>
      <c r="H149">
        <v>0</v>
      </c>
      <c r="I149">
        <v>0</v>
      </c>
      <c r="J149" s="1">
        <v>1.9314500000000001E-8</v>
      </c>
      <c r="K149" s="1">
        <v>2.3776100000000001E-5</v>
      </c>
      <c r="L149" s="1">
        <v>2.8236800000000001E-10</v>
      </c>
      <c r="M149" s="1">
        <v>2.8264699999999998E-10</v>
      </c>
      <c r="N149">
        <v>0</v>
      </c>
      <c r="O149">
        <v>1</v>
      </c>
      <c r="P149" s="1">
        <v>1.83337E-7</v>
      </c>
      <c r="Q149">
        <v>2.2568800000000001E-4</v>
      </c>
      <c r="R149" s="1">
        <v>2.54431E-8</v>
      </c>
      <c r="S149" s="1">
        <v>2.5463699999999999E-8</v>
      </c>
      <c r="T149">
        <v>0</v>
      </c>
      <c r="U149">
        <v>2</v>
      </c>
      <c r="V149" s="1">
        <v>3.6531900000000002E-5</v>
      </c>
      <c r="W149">
        <v>4.4970713000000002E-2</v>
      </c>
      <c r="X149">
        <v>9.80622E-4</v>
      </c>
      <c r="Y149">
        <v>9.813720000000001E-4</v>
      </c>
      <c r="Z149">
        <v>0</v>
      </c>
      <c r="AA149">
        <v>3</v>
      </c>
      <c r="AB149" s="1">
        <v>4.0670899999999997E-5</v>
      </c>
      <c r="AC149">
        <v>5.0065936999999998E-2</v>
      </c>
      <c r="AD149">
        <v>1.2113219999999999E-3</v>
      </c>
      <c r="AE149">
        <v>1.2122420000000001E-3</v>
      </c>
      <c r="AF149">
        <v>0</v>
      </c>
      <c r="AG149">
        <v>4</v>
      </c>
      <c r="AH149" s="1">
        <v>4.5869099999999998E-5</v>
      </c>
      <c r="AI149">
        <v>5.6464911E-2</v>
      </c>
      <c r="AJ149">
        <v>1.534231E-3</v>
      </c>
      <c r="AK149">
        <v>1.5353859999999999E-3</v>
      </c>
      <c r="AL149">
        <v>0</v>
      </c>
      <c r="AM149">
        <v>5</v>
      </c>
      <c r="AN149">
        <v>2.1680199999999999E-4</v>
      </c>
      <c r="AO149">
        <v>0.26688346899999998</v>
      </c>
      <c r="AP149">
        <v>2.9852152999999999E-2</v>
      </c>
      <c r="AQ149">
        <v>2.9868399E-2</v>
      </c>
      <c r="AR149">
        <v>3.0021230000000002E-3</v>
      </c>
      <c r="AS149">
        <v>6</v>
      </c>
      <c r="AT149">
        <v>6.1008700000000004E-4</v>
      </c>
      <c r="AU149">
        <v>0.75101681099999995</v>
      </c>
      <c r="AV149">
        <v>0.17369188099999999</v>
      </c>
      <c r="AW149">
        <v>0.17371882399999999</v>
      </c>
      <c r="AX149">
        <v>0.37004638400000001</v>
      </c>
      <c r="AZ149">
        <f t="shared" si="17"/>
        <v>-2.6943000000001494E-5</v>
      </c>
      <c r="BA149">
        <f t="shared" si="18"/>
        <v>7.2592524900008053E-10</v>
      </c>
      <c r="BD149">
        <f t="shared" si="19"/>
        <v>-0.19635450300000001</v>
      </c>
      <c r="BE149">
        <f t="shared" si="20"/>
        <v>3.8555090848377015E-2</v>
      </c>
      <c r="BH149">
        <f t="shared" si="21"/>
        <v>2.6943000000001494E-5</v>
      </c>
      <c r="BK149">
        <f t="shared" si="22"/>
        <v>0.19635450300000001</v>
      </c>
    </row>
    <row r="150" spans="1:63">
      <c r="A150" t="s">
        <v>51</v>
      </c>
      <c r="B150">
        <v>2</v>
      </c>
      <c r="C150">
        <v>-1</v>
      </c>
      <c r="D150" s="1">
        <v>5.9604600000000002E-8</v>
      </c>
      <c r="E150" s="1">
        <v>7.3373299999999998E-5</v>
      </c>
      <c r="F150" s="1">
        <v>2.6894999999999999E-9</v>
      </c>
      <c r="G150" s="1">
        <v>2.6916899999999998E-9</v>
      </c>
      <c r="H150">
        <v>0</v>
      </c>
      <c r="I150">
        <v>0</v>
      </c>
      <c r="J150" s="1">
        <v>1.6491199999999999E-8</v>
      </c>
      <c r="K150" s="1">
        <v>2.03006E-5</v>
      </c>
      <c r="L150" s="1">
        <v>2.0584000000000001E-10</v>
      </c>
      <c r="M150" s="1">
        <v>2.0605499999999999E-10</v>
      </c>
      <c r="N150">
        <v>0</v>
      </c>
      <c r="O150">
        <v>1</v>
      </c>
      <c r="P150" s="1">
        <v>1.8551E-7</v>
      </c>
      <c r="Q150">
        <v>2.2836300000000001E-4</v>
      </c>
      <c r="R150" s="1">
        <v>2.60496E-8</v>
      </c>
      <c r="S150" s="1">
        <v>2.6070800000000001E-8</v>
      </c>
      <c r="T150">
        <v>0</v>
      </c>
      <c r="U150">
        <v>2</v>
      </c>
      <c r="V150" s="1">
        <v>1.23763E-5</v>
      </c>
      <c r="W150">
        <v>1.5235172E-2</v>
      </c>
      <c r="X150">
        <v>1.1479199999999999E-4</v>
      </c>
      <c r="Y150">
        <v>1.14883E-4</v>
      </c>
      <c r="Z150">
        <v>0</v>
      </c>
      <c r="AA150">
        <v>3</v>
      </c>
      <c r="AB150" s="1">
        <v>5.8095399999999999E-5</v>
      </c>
      <c r="AC150">
        <v>7.1515400000000007E-2</v>
      </c>
      <c r="AD150">
        <v>2.436718E-3</v>
      </c>
      <c r="AE150">
        <v>2.4385140000000001E-3</v>
      </c>
      <c r="AF150">
        <v>0</v>
      </c>
      <c r="AG150">
        <v>4</v>
      </c>
      <c r="AH150">
        <v>1.2923599999999999E-4</v>
      </c>
      <c r="AI150">
        <v>0.15908988700000001</v>
      </c>
      <c r="AJ150">
        <v>1.138204E-2</v>
      </c>
      <c r="AK150">
        <v>1.1389414E-2</v>
      </c>
      <c r="AL150" s="1">
        <v>6.2360600000000003E-8</v>
      </c>
      <c r="AM150">
        <v>5</v>
      </c>
      <c r="AN150">
        <v>2.0495999999999999E-4</v>
      </c>
      <c r="AO150">
        <v>0.25230580000000002</v>
      </c>
      <c r="AP150">
        <v>2.6934485000000001E-2</v>
      </c>
      <c r="AQ150">
        <v>2.6949510999999999E-2</v>
      </c>
      <c r="AR150">
        <v>1.5180860000000001E-3</v>
      </c>
      <c r="AS150">
        <v>6</v>
      </c>
      <c r="AT150">
        <v>6.5075899999999999E-4</v>
      </c>
      <c r="AU150">
        <v>0.80108459899999995</v>
      </c>
      <c r="AV150">
        <v>0.19157449100000001</v>
      </c>
      <c r="AW150">
        <v>0.19159779099999999</v>
      </c>
      <c r="AX150">
        <v>0.40188565900000001</v>
      </c>
      <c r="AZ150">
        <f t="shared" si="17"/>
        <v>-2.3299999999976118E-5</v>
      </c>
      <c r="BA150">
        <f t="shared" si="18"/>
        <v>5.428899999988871E-10</v>
      </c>
      <c r="BD150">
        <f t="shared" si="19"/>
        <v>-0.21031116799999999</v>
      </c>
      <c r="BE150">
        <f t="shared" si="20"/>
        <v>4.4230787385524224E-2</v>
      </c>
      <c r="BH150">
        <f t="shared" si="21"/>
        <v>2.3299999999976118E-5</v>
      </c>
      <c r="BK150">
        <f t="shared" si="22"/>
        <v>0.21031116799999999</v>
      </c>
    </row>
    <row r="151" spans="1:63">
      <c r="A151" t="s">
        <v>58</v>
      </c>
      <c r="B151">
        <v>2</v>
      </c>
      <c r="C151">
        <v>-1</v>
      </c>
      <c r="D151" s="1">
        <v>5.9604600000000002E-8</v>
      </c>
      <c r="E151" s="1">
        <v>7.3373299999999998E-5</v>
      </c>
      <c r="F151" s="1">
        <v>2.6894999999999999E-9</v>
      </c>
      <c r="G151" s="1">
        <v>2.6916899999999998E-9</v>
      </c>
      <c r="H151">
        <v>0</v>
      </c>
      <c r="I151">
        <v>0</v>
      </c>
      <c r="J151" s="1">
        <v>1.38694E-8</v>
      </c>
      <c r="K151" s="1">
        <v>1.7073300000000001E-5</v>
      </c>
      <c r="L151" s="1">
        <v>1.4562600000000001E-10</v>
      </c>
      <c r="M151" s="1">
        <v>1.4574699999999999E-10</v>
      </c>
      <c r="N151">
        <v>0</v>
      </c>
      <c r="O151">
        <v>1</v>
      </c>
      <c r="P151" s="1">
        <v>3.3750699999999998E-7</v>
      </c>
      <c r="Q151">
        <v>4.1547099999999999E-4</v>
      </c>
      <c r="R151" s="1">
        <v>8.6214099999999999E-8</v>
      </c>
      <c r="S151" s="1">
        <v>8.6284200000000004E-8</v>
      </c>
      <c r="T151">
        <v>0</v>
      </c>
      <c r="U151">
        <v>2</v>
      </c>
      <c r="V151" s="1">
        <v>8.4203300000000001E-5</v>
      </c>
      <c r="W151">
        <v>0.10365429499999999</v>
      </c>
      <c r="X151">
        <v>5.0113909999999996E-3</v>
      </c>
      <c r="Y151">
        <v>5.0149180000000002E-3</v>
      </c>
      <c r="Z151">
        <v>0</v>
      </c>
      <c r="AA151">
        <v>3</v>
      </c>
      <c r="AB151">
        <v>2.2439399999999999E-4</v>
      </c>
      <c r="AC151">
        <v>0.276228784</v>
      </c>
      <c r="AD151">
        <v>3.1785607E-2</v>
      </c>
      <c r="AE151">
        <v>3.1802629999999998E-2</v>
      </c>
      <c r="AF151">
        <v>4.3864990000000003E-3</v>
      </c>
      <c r="AG151">
        <v>4</v>
      </c>
      <c r="AH151">
        <v>6.7120600000000004E-4</v>
      </c>
      <c r="AI151">
        <v>0.82625499700000005</v>
      </c>
      <c r="AJ151">
        <v>0.20065382100000001</v>
      </c>
      <c r="AK151">
        <v>0.200674935</v>
      </c>
      <c r="AL151">
        <v>0.41666941099999999</v>
      </c>
      <c r="AM151">
        <v>5</v>
      </c>
      <c r="AN151">
        <v>4.8393299999999998E-4</v>
      </c>
      <c r="AO151">
        <v>0.59572202900000004</v>
      </c>
      <c r="AP151">
        <v>0.12046258</v>
      </c>
      <c r="AQ151">
        <v>0.120494721</v>
      </c>
      <c r="AR151">
        <v>0.24858039000000001</v>
      </c>
      <c r="AS151">
        <v>6</v>
      </c>
      <c r="AT151">
        <v>6.5075899999999999E-4</v>
      </c>
      <c r="AU151">
        <v>0.80108459899999995</v>
      </c>
      <c r="AV151">
        <v>0.19157449100000001</v>
      </c>
      <c r="AW151">
        <v>0.19159779099999999</v>
      </c>
      <c r="AX151">
        <v>0.40188565900000001</v>
      </c>
      <c r="AZ151">
        <f t="shared" si="17"/>
        <v>-2.3299999999976118E-5</v>
      </c>
      <c r="BA151">
        <f t="shared" si="18"/>
        <v>5.428899999988871E-10</v>
      </c>
      <c r="BD151">
        <f t="shared" si="19"/>
        <v>-0.21031116799999999</v>
      </c>
      <c r="BE151">
        <f t="shared" si="20"/>
        <v>4.4230787385524224E-2</v>
      </c>
      <c r="BH151">
        <f t="shared" si="21"/>
        <v>2.3299999999976118E-5</v>
      </c>
      <c r="BK151">
        <f t="shared" si="22"/>
        <v>0.21031116799999999</v>
      </c>
    </row>
    <row r="152" spans="1:63">
      <c r="A152" t="s">
        <v>72</v>
      </c>
      <c r="B152">
        <v>2</v>
      </c>
      <c r="C152">
        <v>-1</v>
      </c>
      <c r="D152" s="1">
        <v>5.9604600000000002E-8</v>
      </c>
      <c r="E152" s="1">
        <v>7.3373299999999998E-5</v>
      </c>
      <c r="F152" s="1">
        <v>2.6894999999999999E-9</v>
      </c>
      <c r="G152" s="1">
        <v>2.6916899999999998E-9</v>
      </c>
      <c r="H152">
        <v>0</v>
      </c>
      <c r="I152">
        <v>0</v>
      </c>
      <c r="J152" s="1">
        <v>5.0023599999999997E-9</v>
      </c>
      <c r="K152" s="1">
        <v>6.1578999999999999E-6</v>
      </c>
      <c r="L152" s="1">
        <v>1.8992000000000001E-11</v>
      </c>
      <c r="M152" s="1">
        <v>1.8959799999999999E-11</v>
      </c>
      <c r="N152">
        <v>0</v>
      </c>
      <c r="O152">
        <v>1</v>
      </c>
      <c r="P152" s="1">
        <v>8.7916300000000002E-7</v>
      </c>
      <c r="Q152">
        <v>1.0822500000000001E-3</v>
      </c>
      <c r="R152" s="1">
        <v>5.84735E-7</v>
      </c>
      <c r="S152" s="1">
        <v>5.8520999999999998E-7</v>
      </c>
      <c r="T152">
        <v>0</v>
      </c>
      <c r="U152">
        <v>2</v>
      </c>
      <c r="V152">
        <v>1.2409300000000001E-4</v>
      </c>
      <c r="W152">
        <v>0.15275851800000001</v>
      </c>
      <c r="X152">
        <v>1.0537853E-2</v>
      </c>
      <c r="Y152">
        <v>1.0544747E-2</v>
      </c>
      <c r="Z152" s="1">
        <v>1.45333E-8</v>
      </c>
      <c r="AA152">
        <v>3</v>
      </c>
      <c r="AB152">
        <v>1.4457200000000001E-4</v>
      </c>
      <c r="AC152">
        <v>0.17796805500000001</v>
      </c>
      <c r="AD152">
        <v>1.4068214000000001E-2</v>
      </c>
      <c r="AE152">
        <v>1.4077065999999999E-2</v>
      </c>
      <c r="AF152" s="1">
        <v>1.9219000000000002E-6</v>
      </c>
      <c r="AG152">
        <v>4</v>
      </c>
      <c r="AH152">
        <v>2.3160800000000001E-4</v>
      </c>
      <c r="AI152">
        <v>0.28510963900000003</v>
      </c>
      <c r="AJ152">
        <v>3.3667430999999998E-2</v>
      </c>
      <c r="AK152">
        <v>3.3685184999999999E-2</v>
      </c>
      <c r="AL152">
        <v>6.0707729999999998E-3</v>
      </c>
      <c r="AM152">
        <v>5</v>
      </c>
      <c r="AN152">
        <v>3.3674900000000001E-4</v>
      </c>
      <c r="AO152">
        <v>0.414537932</v>
      </c>
      <c r="AP152">
        <v>6.5464910000000001E-2</v>
      </c>
      <c r="AQ152">
        <v>6.5491917999999996E-2</v>
      </c>
      <c r="AR152">
        <v>7.8857234999999998E-2</v>
      </c>
      <c r="AS152">
        <v>6</v>
      </c>
      <c r="AT152">
        <v>6.5075899999999999E-4</v>
      </c>
      <c r="AU152">
        <v>0.80108459899999995</v>
      </c>
      <c r="AV152">
        <v>0.19157449100000001</v>
      </c>
      <c r="AW152">
        <v>0.19159779099999999</v>
      </c>
      <c r="AX152">
        <v>0.40188565900000001</v>
      </c>
      <c r="AZ152">
        <f t="shared" si="17"/>
        <v>-2.3299999999976118E-5</v>
      </c>
      <c r="BA152">
        <f t="shared" si="18"/>
        <v>5.428899999988871E-10</v>
      </c>
      <c r="BD152">
        <f t="shared" si="19"/>
        <v>-0.21031116799999999</v>
      </c>
      <c r="BE152">
        <f t="shared" si="20"/>
        <v>4.4230787385524224E-2</v>
      </c>
      <c r="BH152">
        <f t="shared" si="21"/>
        <v>2.3299999999976118E-5</v>
      </c>
      <c r="BK152">
        <f t="shared" si="22"/>
        <v>0.21031116799999999</v>
      </c>
    </row>
    <row r="153" spans="1:63">
      <c r="A153" t="s">
        <v>104</v>
      </c>
      <c r="B153">
        <v>2</v>
      </c>
      <c r="C153">
        <v>-1</v>
      </c>
      <c r="D153" s="1">
        <v>5.9604600000000002E-8</v>
      </c>
      <c r="E153" s="1">
        <v>7.3373299999999998E-5</v>
      </c>
      <c r="F153" s="1">
        <v>2.6894999999999999E-9</v>
      </c>
      <c r="G153" s="1">
        <v>2.6916899999999998E-9</v>
      </c>
      <c r="H153">
        <v>0</v>
      </c>
      <c r="I153">
        <v>0</v>
      </c>
      <c r="J153" s="1">
        <v>3.5479999999999997E-8</v>
      </c>
      <c r="K153" s="1">
        <v>4.3675799999999999E-5</v>
      </c>
      <c r="L153" s="1">
        <v>9.5297599999999992E-10</v>
      </c>
      <c r="M153" s="1">
        <v>9.5376099999999993E-10</v>
      </c>
      <c r="N153">
        <v>0</v>
      </c>
      <c r="O153">
        <v>1</v>
      </c>
      <c r="P153" s="1">
        <v>5.7404399999999998E-7</v>
      </c>
      <c r="Q153">
        <v>7.0664800000000004E-4</v>
      </c>
      <c r="R153" s="1">
        <v>2.4935500000000002E-7</v>
      </c>
      <c r="S153" s="1">
        <v>2.4955800000000002E-7</v>
      </c>
      <c r="T153">
        <v>0</v>
      </c>
      <c r="U153">
        <v>2</v>
      </c>
      <c r="V153" s="1">
        <v>9.2364500000000006E-5</v>
      </c>
      <c r="W153">
        <v>0.113700726</v>
      </c>
      <c r="X153">
        <v>5.9900769999999999E-3</v>
      </c>
      <c r="Y153">
        <v>5.994231E-3</v>
      </c>
      <c r="Z153" s="1">
        <v>3.2196500000000002E-15</v>
      </c>
      <c r="AA153">
        <v>3</v>
      </c>
      <c r="AB153">
        <v>1.1480399999999999E-4</v>
      </c>
      <c r="AC153">
        <v>0.141324265</v>
      </c>
      <c r="AD153">
        <v>9.0873940000000004E-3</v>
      </c>
      <c r="AE153">
        <v>9.0934429999999997E-3</v>
      </c>
      <c r="AF153" s="1">
        <v>6.1369800000000005E-10</v>
      </c>
      <c r="AG153">
        <v>4</v>
      </c>
      <c r="AH153">
        <v>1.9536900000000001E-4</v>
      </c>
      <c r="AI153">
        <v>0.240498779</v>
      </c>
      <c r="AJ153">
        <v>2.4661658999999999E-2</v>
      </c>
      <c r="AK153">
        <v>2.4675691E-2</v>
      </c>
      <c r="AL153">
        <v>7.9252900000000004E-4</v>
      </c>
      <c r="AM153">
        <v>5</v>
      </c>
      <c r="AN153">
        <v>1.9760599999999999E-4</v>
      </c>
      <c r="AO153">
        <v>0.243253162</v>
      </c>
      <c r="AP153">
        <v>2.518451E-2</v>
      </c>
      <c r="AQ153">
        <v>2.5198774E-2</v>
      </c>
      <c r="AR153">
        <v>9.30513E-4</v>
      </c>
      <c r="AS153">
        <v>6</v>
      </c>
      <c r="AT153">
        <v>6.5075899999999999E-4</v>
      </c>
      <c r="AU153">
        <v>0.80108459899999995</v>
      </c>
      <c r="AV153">
        <v>0.19157449100000001</v>
      </c>
      <c r="AW153">
        <v>0.19159779099999999</v>
      </c>
      <c r="AX153">
        <v>0.40188565900000001</v>
      </c>
      <c r="AZ153">
        <f t="shared" si="17"/>
        <v>-2.3299999999976118E-5</v>
      </c>
      <c r="BA153">
        <f t="shared" si="18"/>
        <v>5.428899999988871E-10</v>
      </c>
      <c r="BD153">
        <f t="shared" si="19"/>
        <v>-0.21031116799999999</v>
      </c>
      <c r="BE153">
        <f t="shared" si="20"/>
        <v>4.4230787385524224E-2</v>
      </c>
      <c r="BH153">
        <f t="shared" si="21"/>
        <v>2.3299999999976118E-5</v>
      </c>
      <c r="BK153">
        <f t="shared" si="22"/>
        <v>0.21031116799999999</v>
      </c>
    </row>
    <row r="154" spans="1:63">
      <c r="A154" t="s">
        <v>56</v>
      </c>
      <c r="B154">
        <v>2</v>
      </c>
      <c r="C154">
        <v>-1</v>
      </c>
      <c r="D154" s="1">
        <v>5.9604600000000002E-8</v>
      </c>
      <c r="E154" s="1">
        <v>7.3373299999999998E-5</v>
      </c>
      <c r="F154" s="1">
        <v>2.6894999999999999E-9</v>
      </c>
      <c r="G154" s="1">
        <v>2.6916899999999998E-9</v>
      </c>
      <c r="H154">
        <v>0</v>
      </c>
      <c r="I154">
        <v>0</v>
      </c>
      <c r="J154" s="1">
        <v>1.7820599999999999E-8</v>
      </c>
      <c r="K154" s="1">
        <v>2.1937200000000001E-5</v>
      </c>
      <c r="L154" s="1">
        <v>2.40386E-10</v>
      </c>
      <c r="M154" s="1">
        <v>2.4061700000000002E-10</v>
      </c>
      <c r="N154">
        <v>0</v>
      </c>
      <c r="O154">
        <v>1</v>
      </c>
      <c r="P154" s="1">
        <v>5.3246400000000005E-7</v>
      </c>
      <c r="Q154">
        <v>6.5546300000000001E-4</v>
      </c>
      <c r="R154" s="1">
        <v>2.14548E-7</v>
      </c>
      <c r="S154" s="1">
        <v>2.1472200000000001E-7</v>
      </c>
      <c r="T154">
        <v>0</v>
      </c>
      <c r="U154">
        <v>2</v>
      </c>
      <c r="V154" s="1">
        <v>2.6434199999999998E-5</v>
      </c>
      <c r="W154">
        <v>3.2540438999999997E-2</v>
      </c>
      <c r="X154">
        <v>5.1769100000000003E-4</v>
      </c>
      <c r="Y154">
        <v>5.1809399999999998E-4</v>
      </c>
      <c r="Z154">
        <v>0</v>
      </c>
      <c r="AA154">
        <v>3</v>
      </c>
      <c r="AB154" s="1">
        <v>2.9969799999999999E-5</v>
      </c>
      <c r="AC154">
        <v>3.6892827000000003E-2</v>
      </c>
      <c r="AD154">
        <v>6.6351799999999999E-4</v>
      </c>
      <c r="AE154">
        <v>6.6403199999999995E-4</v>
      </c>
      <c r="AF154">
        <v>0</v>
      </c>
      <c r="AG154">
        <v>4</v>
      </c>
      <c r="AH154" s="1">
        <v>5.8427700000000003E-5</v>
      </c>
      <c r="AI154">
        <v>7.1924457999999997E-2</v>
      </c>
      <c r="AJ154">
        <v>2.4640059999999999E-3</v>
      </c>
      <c r="AK154">
        <v>2.465821E-3</v>
      </c>
      <c r="AL154">
        <v>0</v>
      </c>
      <c r="AM154">
        <v>5</v>
      </c>
      <c r="AN154">
        <v>3.43965E-4</v>
      </c>
      <c r="AO154">
        <v>0.423420888</v>
      </c>
      <c r="AP154">
        <v>6.7912260000000002E-2</v>
      </c>
      <c r="AQ154">
        <v>6.7939765999999999E-2</v>
      </c>
      <c r="AR154">
        <v>8.6569783999999997E-2</v>
      </c>
      <c r="AS154">
        <v>6</v>
      </c>
      <c r="AT154">
        <v>6.7787399999999997E-4</v>
      </c>
      <c r="AU154">
        <v>0.834463124</v>
      </c>
      <c r="AV154">
        <v>0.203625483</v>
      </c>
      <c r="AW154">
        <v>0.203645835</v>
      </c>
      <c r="AX154">
        <v>0.42132308200000002</v>
      </c>
      <c r="AZ154">
        <f t="shared" si="17"/>
        <v>-2.0352000000001258E-5</v>
      </c>
      <c r="BA154">
        <f t="shared" si="18"/>
        <v>4.1420390400005119E-10</v>
      </c>
      <c r="BD154">
        <f t="shared" si="19"/>
        <v>-0.21769759900000002</v>
      </c>
      <c r="BE154">
        <f t="shared" si="20"/>
        <v>4.7392244610364807E-2</v>
      </c>
      <c r="BH154">
        <f t="shared" si="21"/>
        <v>2.0352000000001258E-5</v>
      </c>
      <c r="BK154">
        <f t="shared" si="22"/>
        <v>0.21769759900000002</v>
      </c>
    </row>
    <row r="155" spans="1:63">
      <c r="A155" t="s">
        <v>62</v>
      </c>
      <c r="B155">
        <v>2</v>
      </c>
      <c r="C155">
        <v>-1</v>
      </c>
      <c r="D155" s="1">
        <v>5.9604600000000002E-8</v>
      </c>
      <c r="E155" s="1">
        <v>7.3373299999999998E-5</v>
      </c>
      <c r="F155" s="1">
        <v>2.6894999999999999E-9</v>
      </c>
      <c r="G155" s="1">
        <v>2.6916899999999998E-9</v>
      </c>
      <c r="H155">
        <v>0</v>
      </c>
      <c r="I155">
        <v>0</v>
      </c>
      <c r="J155" s="1">
        <v>1.65412E-7</v>
      </c>
      <c r="K155">
        <v>2.03623E-4</v>
      </c>
      <c r="L155" s="1">
        <v>2.07115E-8</v>
      </c>
      <c r="M155" s="1">
        <v>2.0728299999999998E-8</v>
      </c>
      <c r="N155">
        <v>0</v>
      </c>
      <c r="O155">
        <v>1</v>
      </c>
      <c r="P155" s="1">
        <v>3.8319199999999998E-7</v>
      </c>
      <c r="Q155">
        <v>4.7171000000000002E-4</v>
      </c>
      <c r="R155" s="1">
        <v>1.1113E-7</v>
      </c>
      <c r="S155" s="1">
        <v>1.1122E-7</v>
      </c>
      <c r="T155">
        <v>0</v>
      </c>
      <c r="U155">
        <v>2</v>
      </c>
      <c r="V155" s="1">
        <v>2.5432800000000002E-5</v>
      </c>
      <c r="W155">
        <v>3.1307832000000001E-2</v>
      </c>
      <c r="X155">
        <v>4.7960599999999999E-4</v>
      </c>
      <c r="Y155">
        <v>4.7998000000000002E-4</v>
      </c>
      <c r="Z155">
        <v>0</v>
      </c>
      <c r="AA155">
        <v>3</v>
      </c>
      <c r="AB155" s="1">
        <v>7.9765200000000007E-5</v>
      </c>
      <c r="AC155">
        <v>9.8190951999999998E-2</v>
      </c>
      <c r="AD155">
        <v>4.5132829999999999E-3</v>
      </c>
      <c r="AE155">
        <v>4.5164849999999998E-3</v>
      </c>
      <c r="AF155">
        <v>0</v>
      </c>
      <c r="AG155">
        <v>4</v>
      </c>
      <c r="AH155">
        <v>1.24585E-4</v>
      </c>
      <c r="AI155">
        <v>0.15336393400000001</v>
      </c>
      <c r="AJ155">
        <v>1.0617322E-2</v>
      </c>
      <c r="AK155">
        <v>1.0624260999999999E-2</v>
      </c>
      <c r="AL155" s="1">
        <v>1.68417E-8</v>
      </c>
      <c r="AM155">
        <v>5</v>
      </c>
      <c r="AN155">
        <v>3.0487800000000002E-4</v>
      </c>
      <c r="AO155">
        <v>0.37530487800000001</v>
      </c>
      <c r="AP155">
        <v>5.5031272999999999E-2</v>
      </c>
      <c r="AQ155">
        <v>5.5055839000000002E-2</v>
      </c>
      <c r="AR155">
        <v>4.7955576999999999E-2</v>
      </c>
      <c r="AS155">
        <v>6</v>
      </c>
      <c r="AT155">
        <v>6.9724200000000004E-4</v>
      </c>
      <c r="AU155">
        <v>0.85830492700000005</v>
      </c>
      <c r="AV155">
        <v>0.212283744</v>
      </c>
      <c r="AW155">
        <v>0.21230174299999999</v>
      </c>
      <c r="AX155">
        <v>0.43439238200000002</v>
      </c>
      <c r="AZ155">
        <f t="shared" si="17"/>
        <v>-1.7998999999990772E-5</v>
      </c>
      <c r="BA155">
        <f t="shared" si="18"/>
        <v>3.2396400099966785E-10</v>
      </c>
      <c r="BD155">
        <f t="shared" si="19"/>
        <v>-0.22210863800000002</v>
      </c>
      <c r="BE155">
        <f t="shared" si="20"/>
        <v>4.9332247074215053E-2</v>
      </c>
      <c r="BH155">
        <f t="shared" si="21"/>
        <v>1.7998999999990772E-5</v>
      </c>
      <c r="BK155">
        <f t="shared" si="22"/>
        <v>0.22210863800000002</v>
      </c>
    </row>
    <row r="156" spans="1:63">
      <c r="A156" t="s">
        <v>118</v>
      </c>
      <c r="B156">
        <v>2</v>
      </c>
      <c r="C156">
        <v>-1</v>
      </c>
      <c r="D156" s="1">
        <v>5.9604600000000002E-8</v>
      </c>
      <c r="E156" s="1">
        <v>7.3373299999999998E-5</v>
      </c>
      <c r="F156" s="1">
        <v>2.6894999999999999E-9</v>
      </c>
      <c r="G156" s="1">
        <v>2.6916899999999998E-9</v>
      </c>
      <c r="H156">
        <v>0</v>
      </c>
      <c r="I156">
        <v>0</v>
      </c>
      <c r="J156" s="1">
        <v>5.9425500000000003E-9</v>
      </c>
      <c r="K156" s="1">
        <v>7.3152699999999997E-6</v>
      </c>
      <c r="L156" s="1">
        <v>2.6767100000000001E-11</v>
      </c>
      <c r="M156" s="1">
        <v>2.6756499999999999E-11</v>
      </c>
      <c r="N156">
        <v>0</v>
      </c>
      <c r="O156">
        <v>1</v>
      </c>
      <c r="P156" s="1">
        <v>7.1661699999999999E-7</v>
      </c>
      <c r="Q156">
        <v>8.8215600000000004E-4</v>
      </c>
      <c r="R156" s="1">
        <v>3.88555E-7</v>
      </c>
      <c r="S156" s="1">
        <v>3.8887099999999999E-7</v>
      </c>
      <c r="T156">
        <v>0</v>
      </c>
      <c r="U156">
        <v>2</v>
      </c>
      <c r="V156" s="1">
        <v>9.2043499999999994E-5</v>
      </c>
      <c r="W156">
        <v>0.11330559599999999</v>
      </c>
      <c r="X156">
        <v>5.9500660000000004E-3</v>
      </c>
      <c r="Y156">
        <v>5.9541949999999998E-3</v>
      </c>
      <c r="Z156" s="1">
        <v>2.44249E-15</v>
      </c>
      <c r="AA156">
        <v>3</v>
      </c>
      <c r="AB156">
        <v>1.5485100000000001E-4</v>
      </c>
      <c r="AC156">
        <v>0.190621915</v>
      </c>
      <c r="AD156">
        <v>1.6006602000000002E-2</v>
      </c>
      <c r="AE156">
        <v>1.6016477000000001E-2</v>
      </c>
      <c r="AF156" s="1">
        <v>1.0849800000000001E-5</v>
      </c>
      <c r="AG156">
        <v>4</v>
      </c>
      <c r="AH156">
        <v>4.1311700000000001E-4</v>
      </c>
      <c r="AI156">
        <v>0.508547466</v>
      </c>
      <c r="AJ156">
        <v>9.2776080999999996E-2</v>
      </c>
      <c r="AK156">
        <v>9.2807143999999994E-2</v>
      </c>
      <c r="AL156">
        <v>0.16682596699999999</v>
      </c>
      <c r="AM156">
        <v>5</v>
      </c>
      <c r="AN156">
        <v>6.3743899999999995E-4</v>
      </c>
      <c r="AO156">
        <v>0.78468761799999998</v>
      </c>
      <c r="AP156">
        <v>0.185689891</v>
      </c>
      <c r="AQ156">
        <v>0.18571448800000001</v>
      </c>
      <c r="AR156">
        <v>0.391824269</v>
      </c>
      <c r="AS156">
        <v>6</v>
      </c>
      <c r="AT156">
        <v>6.9724200000000004E-4</v>
      </c>
      <c r="AU156">
        <v>0.85830492700000005</v>
      </c>
      <c r="AV156">
        <v>0.212283744</v>
      </c>
      <c r="AW156">
        <v>0.21230174299999999</v>
      </c>
      <c r="AX156">
        <v>0.43439238200000002</v>
      </c>
      <c r="AZ156">
        <f t="shared" si="17"/>
        <v>-1.7998999999990772E-5</v>
      </c>
      <c r="BA156">
        <f t="shared" si="18"/>
        <v>3.2396400099966785E-10</v>
      </c>
      <c r="BD156">
        <f t="shared" si="19"/>
        <v>-0.22210863800000002</v>
      </c>
      <c r="BE156">
        <f t="shared" si="20"/>
        <v>4.9332247074215053E-2</v>
      </c>
      <c r="BH156">
        <f t="shared" si="21"/>
        <v>1.7998999999990772E-5</v>
      </c>
      <c r="BK156">
        <f t="shared" si="22"/>
        <v>0.22210863800000002</v>
      </c>
    </row>
    <row r="157" spans="1:63">
      <c r="A157" t="s">
        <v>183</v>
      </c>
      <c r="B157">
        <v>2</v>
      </c>
      <c r="C157">
        <v>-1</v>
      </c>
      <c r="D157" s="1">
        <v>5.9604600000000002E-8</v>
      </c>
      <c r="E157" s="1">
        <v>7.3373299999999998E-5</v>
      </c>
      <c r="F157" s="1">
        <v>2.6894999999999999E-9</v>
      </c>
      <c r="G157" s="1">
        <v>2.6916899999999998E-9</v>
      </c>
      <c r="H157">
        <v>0</v>
      </c>
      <c r="I157">
        <v>0</v>
      </c>
      <c r="J157" s="1">
        <v>1.25705E-7</v>
      </c>
      <c r="K157">
        <v>1.54742E-4</v>
      </c>
      <c r="L157" s="1">
        <v>1.19616E-8</v>
      </c>
      <c r="M157" s="1">
        <v>1.19714E-8</v>
      </c>
      <c r="N157">
        <v>0</v>
      </c>
      <c r="O157">
        <v>1</v>
      </c>
      <c r="P157" s="1">
        <v>2.7342200000000002E-7</v>
      </c>
      <c r="Q157">
        <v>3.36583E-4</v>
      </c>
      <c r="R157" s="1">
        <v>5.6585300000000003E-8</v>
      </c>
      <c r="S157" s="1">
        <v>5.6631300000000002E-8</v>
      </c>
      <c r="T157">
        <v>0</v>
      </c>
      <c r="U157">
        <v>2</v>
      </c>
      <c r="V157">
        <v>1.08775E-4</v>
      </c>
      <c r="W157">
        <v>0.133901982</v>
      </c>
      <c r="X157">
        <v>8.1978650000000004E-3</v>
      </c>
      <c r="Y157">
        <v>8.2033829999999999E-3</v>
      </c>
      <c r="Z157" s="1">
        <v>4.9374699999999999E-11</v>
      </c>
      <c r="AA157">
        <v>3</v>
      </c>
      <c r="AB157">
        <v>2.8348400000000003E-4</v>
      </c>
      <c r="AC157">
        <v>0.34896824999999998</v>
      </c>
      <c r="AD157">
        <v>4.8394127000000002E-2</v>
      </c>
      <c r="AE157">
        <v>4.8416850999999997E-2</v>
      </c>
      <c r="AF157">
        <v>3.1012344000000001E-2</v>
      </c>
      <c r="AG157">
        <v>4</v>
      </c>
      <c r="AH157">
        <v>4.9200299999999997E-4</v>
      </c>
      <c r="AI157">
        <v>0.60565512899999996</v>
      </c>
      <c r="AJ157">
        <v>0.123734944</v>
      </c>
      <c r="AK157">
        <v>0.12376703</v>
      </c>
      <c r="AL157">
        <v>0.25738603900000001</v>
      </c>
      <c r="AM157">
        <v>5</v>
      </c>
      <c r="AN157">
        <v>9.5648E-4</v>
      </c>
      <c r="AO157">
        <v>1.1774270680000001</v>
      </c>
      <c r="AP157">
        <v>0.32923002800000001</v>
      </c>
      <c r="AQ157">
        <v>0.32919925100000003</v>
      </c>
      <c r="AR157">
        <v>0.55994697000000004</v>
      </c>
      <c r="AS157">
        <v>6</v>
      </c>
      <c r="AT157">
        <v>7.0498900000000005E-4</v>
      </c>
      <c r="AU157">
        <v>0.86784164900000005</v>
      </c>
      <c r="AV157">
        <v>0.21575703700000001</v>
      </c>
      <c r="AW157">
        <v>0.215774038</v>
      </c>
      <c r="AX157">
        <v>0.43943912699999998</v>
      </c>
      <c r="AZ157">
        <f t="shared" si="17"/>
        <v>-1.700099999998872E-5</v>
      </c>
      <c r="BA157">
        <f t="shared" si="18"/>
        <v>2.8903400099961646E-10</v>
      </c>
      <c r="BD157">
        <f t="shared" si="19"/>
        <v>-0.22368208999999997</v>
      </c>
      <c r="BE157">
        <f t="shared" si="20"/>
        <v>5.0033677386768088E-2</v>
      </c>
      <c r="BH157">
        <f t="shared" si="21"/>
        <v>1.700099999998872E-5</v>
      </c>
      <c r="BK157">
        <f t="shared" si="22"/>
        <v>0.22368208999999997</v>
      </c>
    </row>
    <row r="158" spans="1:63">
      <c r="A158" t="s">
        <v>29</v>
      </c>
      <c r="B158">
        <v>2</v>
      </c>
      <c r="C158">
        <v>-1</v>
      </c>
      <c r="D158" s="1">
        <v>5.9604600000000002E-8</v>
      </c>
      <c r="E158" s="1">
        <v>7.3373299999999998E-5</v>
      </c>
      <c r="F158" s="1">
        <v>2.6894999999999999E-9</v>
      </c>
      <c r="G158" s="1">
        <v>2.6916899999999998E-9</v>
      </c>
      <c r="H158">
        <v>0</v>
      </c>
      <c r="I158">
        <v>0</v>
      </c>
      <c r="J158" s="1">
        <v>4.7552000000000001E-8</v>
      </c>
      <c r="K158" s="1">
        <v>5.8536499999999998E-5</v>
      </c>
      <c r="L158" s="1">
        <v>1.71182E-9</v>
      </c>
      <c r="M158" s="1">
        <v>1.71319E-9</v>
      </c>
      <c r="N158">
        <v>0</v>
      </c>
      <c r="O158">
        <v>1</v>
      </c>
      <c r="P158" s="1">
        <v>4.0636899999999996E-9</v>
      </c>
      <c r="Q158" s="1">
        <v>5.0023999999999997E-6</v>
      </c>
      <c r="R158" s="1">
        <v>1.2561300000000001E-11</v>
      </c>
      <c r="S158" s="1">
        <v>1.2512E-11</v>
      </c>
      <c r="T158">
        <v>0</v>
      </c>
      <c r="U158">
        <v>2</v>
      </c>
      <c r="V158" s="1">
        <v>5.6958099999999996E-6</v>
      </c>
      <c r="W158">
        <v>7.0115450000000001E-3</v>
      </c>
      <c r="X158" s="1">
        <v>2.4446600000000001E-5</v>
      </c>
      <c r="Y158" s="1">
        <v>2.44663E-5</v>
      </c>
      <c r="Z158">
        <v>0</v>
      </c>
      <c r="AA158">
        <v>3</v>
      </c>
      <c r="AB158">
        <v>1.04771E-4</v>
      </c>
      <c r="AC158">
        <v>0.12897265199999999</v>
      </c>
      <c r="AD158">
        <v>7.6301190000000003E-3</v>
      </c>
      <c r="AE158">
        <v>7.6352920000000001E-3</v>
      </c>
      <c r="AF158" s="1">
        <v>7.1769299999999998E-12</v>
      </c>
      <c r="AG158">
        <v>4</v>
      </c>
      <c r="AH158">
        <v>3.4287599999999999E-4</v>
      </c>
      <c r="AI158">
        <v>0.42208072600000002</v>
      </c>
      <c r="AJ158">
        <v>6.7541103000000005E-2</v>
      </c>
      <c r="AK158">
        <v>6.7568535999999998E-2</v>
      </c>
      <c r="AL158">
        <v>8.5392678999999999E-2</v>
      </c>
      <c r="AM158">
        <v>5</v>
      </c>
      <c r="AN158">
        <v>5.5432400000000003E-4</v>
      </c>
      <c r="AO158">
        <v>0.68237250599999999</v>
      </c>
      <c r="AP158">
        <v>0.149670848</v>
      </c>
      <c r="AQ158">
        <v>0.14970123499999999</v>
      </c>
      <c r="AR158">
        <v>0.32070317399999998</v>
      </c>
      <c r="AS158">
        <v>6</v>
      </c>
      <c r="AT158">
        <v>7.2306599999999996E-4</v>
      </c>
      <c r="AU158">
        <v>0.89009399899999997</v>
      </c>
      <c r="AV158">
        <v>0.22388043399999999</v>
      </c>
      <c r="AW158">
        <v>0.22389498199999999</v>
      </c>
      <c r="AX158">
        <v>0.45082938</v>
      </c>
      <c r="AZ158">
        <f t="shared" si="17"/>
        <v>-1.4548000000003114E-5</v>
      </c>
      <c r="BA158">
        <f t="shared" si="18"/>
        <v>2.1164430400009061E-10</v>
      </c>
      <c r="BD158">
        <f t="shared" si="19"/>
        <v>-0.22694894600000001</v>
      </c>
      <c r="BE158">
        <f t="shared" si="20"/>
        <v>5.1505824090510924E-2</v>
      </c>
      <c r="BH158">
        <f t="shared" si="21"/>
        <v>1.4548000000003114E-5</v>
      </c>
      <c r="BK158">
        <f t="shared" si="22"/>
        <v>0.22694894600000001</v>
      </c>
    </row>
    <row r="159" spans="1:63">
      <c r="A159" t="s">
        <v>31</v>
      </c>
      <c r="B159">
        <v>5</v>
      </c>
      <c r="C159">
        <v>-1</v>
      </c>
      <c r="D159" s="1">
        <v>5.9604600000000002E-8</v>
      </c>
      <c r="E159" s="1">
        <v>7.3373299999999998E-5</v>
      </c>
      <c r="F159" s="1">
        <v>1.11022E-16</v>
      </c>
      <c r="G159">
        <v>0</v>
      </c>
      <c r="H159">
        <v>0</v>
      </c>
      <c r="I159">
        <v>0</v>
      </c>
      <c r="J159" s="1">
        <v>4.30103E-7</v>
      </c>
      <c r="K159">
        <v>5.2945599999999998E-4</v>
      </c>
      <c r="L159" s="1">
        <v>3.4749999999999997E-14</v>
      </c>
      <c r="M159">
        <v>0</v>
      </c>
      <c r="N159">
        <v>0</v>
      </c>
      <c r="O159">
        <v>1</v>
      </c>
      <c r="P159" s="1">
        <v>5.0424299999999998E-6</v>
      </c>
      <c r="Q159">
        <v>6.2072280000000004E-3</v>
      </c>
      <c r="R159" s="1">
        <v>1.38778E-14</v>
      </c>
      <c r="S159" s="1">
        <v>7.6383299999999998E-14</v>
      </c>
      <c r="T159">
        <v>0</v>
      </c>
      <c r="U159">
        <v>2</v>
      </c>
      <c r="V159">
        <v>2.738252E-3</v>
      </c>
      <c r="W159">
        <v>3.3707885119999998</v>
      </c>
      <c r="X159">
        <v>0.25024467900000003</v>
      </c>
      <c r="Y159">
        <v>0.25040437399999999</v>
      </c>
      <c r="Z159">
        <v>0.42576033800000002</v>
      </c>
      <c r="AA159">
        <v>3</v>
      </c>
      <c r="AB159">
        <v>3.5943170000000001E-3</v>
      </c>
      <c r="AC159">
        <v>4.4246045130000002</v>
      </c>
      <c r="AD159">
        <v>0.453674566</v>
      </c>
      <c r="AE159">
        <v>0.45352839299999997</v>
      </c>
      <c r="AF159">
        <v>0.53836304199999996</v>
      </c>
      <c r="AG159">
        <v>4</v>
      </c>
      <c r="AH159">
        <v>4.6439929999999999E-3</v>
      </c>
      <c r="AI159">
        <v>5.7167552849999996</v>
      </c>
      <c r="AJ159">
        <v>0.67583000599999998</v>
      </c>
      <c r="AK159">
        <v>0.67524485300000003</v>
      </c>
      <c r="AL159">
        <v>0.61856095</v>
      </c>
      <c r="AM159">
        <v>5</v>
      </c>
      <c r="AN159">
        <v>1.9537840000000001E-3</v>
      </c>
      <c r="AO159">
        <v>2.4051075850000001</v>
      </c>
      <c r="AP159">
        <v>9.6313885000000002E-2</v>
      </c>
      <c r="AQ159">
        <v>9.6510214999999996E-2</v>
      </c>
      <c r="AR159">
        <v>0.253209038</v>
      </c>
      <c r="AS159">
        <v>6</v>
      </c>
      <c r="AT159">
        <v>2.664497E-3</v>
      </c>
      <c r="AU159">
        <v>3.279996385</v>
      </c>
      <c r="AV159">
        <v>0.23359719700000001</v>
      </c>
      <c r="AW159">
        <v>0.23377173500000001</v>
      </c>
      <c r="AX159">
        <v>0.41289663900000001</v>
      </c>
      <c r="AZ159">
        <f t="shared" si="17"/>
        <v>-1.7453800000000186E-4</v>
      </c>
      <c r="BA159">
        <f t="shared" si="18"/>
        <v>3.046351344400065E-8</v>
      </c>
      <c r="BD159">
        <f t="shared" si="19"/>
        <v>-0.179299442</v>
      </c>
      <c r="BE159">
        <f t="shared" si="20"/>
        <v>3.2148289901511362E-2</v>
      </c>
      <c r="BH159">
        <f t="shared" si="21"/>
        <v>1.7453800000000186E-4</v>
      </c>
      <c r="BK159">
        <f t="shared" si="22"/>
        <v>0.179299442</v>
      </c>
    </row>
    <row r="160" spans="1:63">
      <c r="A160" t="s">
        <v>38</v>
      </c>
      <c r="B160">
        <v>2</v>
      </c>
      <c r="C160">
        <v>-1</v>
      </c>
      <c r="D160" s="1">
        <v>5.9604600000000002E-8</v>
      </c>
      <c r="E160" s="1">
        <v>7.3373299999999998E-5</v>
      </c>
      <c r="F160" s="1">
        <v>2.6894999999999999E-9</v>
      </c>
      <c r="G160" s="1">
        <v>2.6916899999999998E-9</v>
      </c>
      <c r="H160">
        <v>0</v>
      </c>
      <c r="I160">
        <v>0</v>
      </c>
      <c r="J160" s="1">
        <v>5.0217799999999996E-9</v>
      </c>
      <c r="K160" s="1">
        <v>6.1818099999999997E-6</v>
      </c>
      <c r="L160" s="1">
        <v>1.9073699999999999E-11</v>
      </c>
      <c r="M160" s="1">
        <v>1.9107400000000001E-11</v>
      </c>
      <c r="N160">
        <v>0</v>
      </c>
      <c r="O160">
        <v>1</v>
      </c>
      <c r="P160" s="1">
        <v>3.5392299999999999E-6</v>
      </c>
      <c r="Q160">
        <v>4.356792E-3</v>
      </c>
      <c r="R160" s="1">
        <v>9.4556600000000005E-6</v>
      </c>
      <c r="S160" s="1">
        <v>9.4632999999999997E-6</v>
      </c>
      <c r="T160">
        <v>0</v>
      </c>
      <c r="U160">
        <v>2</v>
      </c>
      <c r="V160">
        <v>2.3072500000000001E-4</v>
      </c>
      <c r="W160">
        <v>0.28402240000000001</v>
      </c>
      <c r="X160">
        <v>3.3434752999999998E-2</v>
      </c>
      <c r="Y160">
        <v>3.3452416999999998E-2</v>
      </c>
      <c r="Z160">
        <v>5.8439329999999999E-3</v>
      </c>
      <c r="AA160">
        <v>3</v>
      </c>
      <c r="AB160">
        <v>1.6158200000000001E-4</v>
      </c>
      <c r="AC160">
        <v>0.198906889</v>
      </c>
      <c r="AD160">
        <v>1.7333942000000001E-2</v>
      </c>
      <c r="AE160">
        <v>1.7344495000000001E-2</v>
      </c>
      <c r="AF160" s="1">
        <v>2.81113E-5</v>
      </c>
      <c r="AG160">
        <v>4</v>
      </c>
      <c r="AH160">
        <v>3.1730199999999999E-4</v>
      </c>
      <c r="AI160">
        <v>0.390598416</v>
      </c>
      <c r="AJ160">
        <v>5.9023468000000003E-2</v>
      </c>
      <c r="AK160">
        <v>5.9049031000000002E-2</v>
      </c>
      <c r="AL160">
        <v>5.9300882999999999E-2</v>
      </c>
      <c r="AM160">
        <v>5</v>
      </c>
      <c r="AN160">
        <v>3.3648700000000001E-4</v>
      </c>
      <c r="AO160">
        <v>0.41421608599999998</v>
      </c>
      <c r="AP160">
        <v>6.5376806999999995E-2</v>
      </c>
      <c r="AQ160">
        <v>6.5403797E-2</v>
      </c>
      <c r="AR160">
        <v>7.8581921999999998E-2</v>
      </c>
      <c r="AS160">
        <v>6</v>
      </c>
      <c r="AT160">
        <v>8.62749E-4</v>
      </c>
      <c r="AU160">
        <v>1.062043976</v>
      </c>
      <c r="AV160">
        <v>0.287061436</v>
      </c>
      <c r="AW160">
        <v>0.28705162299999998</v>
      </c>
      <c r="AX160">
        <v>0.52331281100000004</v>
      </c>
      <c r="AZ160">
        <f t="shared" si="17"/>
        <v>9.8130000000251627E-6</v>
      </c>
      <c r="BA160">
        <f t="shared" si="18"/>
        <v>9.6294969000493843E-11</v>
      </c>
      <c r="BD160">
        <f t="shared" si="19"/>
        <v>-0.23625137500000004</v>
      </c>
      <c r="BE160">
        <f t="shared" si="20"/>
        <v>5.5814712189390644E-2</v>
      </c>
      <c r="BH160">
        <f t="shared" si="21"/>
        <v>9.8130000000251627E-6</v>
      </c>
      <c r="BK160">
        <f t="shared" si="22"/>
        <v>0.23625137500000004</v>
      </c>
    </row>
    <row r="161" spans="1:63">
      <c r="A161" t="s">
        <v>159</v>
      </c>
      <c r="B161">
        <v>2</v>
      </c>
      <c r="C161">
        <v>-1</v>
      </c>
      <c r="D161" s="1">
        <v>5.9604600000000002E-8</v>
      </c>
      <c r="E161" s="1">
        <v>7.3373299999999998E-5</v>
      </c>
      <c r="F161" s="1">
        <v>2.6894999999999999E-9</v>
      </c>
      <c r="G161" s="1">
        <v>2.6916899999999998E-9</v>
      </c>
      <c r="H161">
        <v>0</v>
      </c>
      <c r="I161">
        <v>0</v>
      </c>
      <c r="J161" s="1">
        <v>9.0266699999999994E-8</v>
      </c>
      <c r="K161">
        <v>1.11118E-4</v>
      </c>
      <c r="L161" s="1">
        <v>6.1682000000000003E-9</v>
      </c>
      <c r="M161" s="1">
        <v>6.1731800000000004E-9</v>
      </c>
      <c r="N161">
        <v>0</v>
      </c>
      <c r="O161">
        <v>1</v>
      </c>
      <c r="P161" s="1">
        <v>6.1879099999999997E-7</v>
      </c>
      <c r="Q161">
        <v>7.6173099999999997E-4</v>
      </c>
      <c r="R161" s="1">
        <v>2.8973500000000002E-7</v>
      </c>
      <c r="S161" s="1">
        <v>2.8997E-7</v>
      </c>
      <c r="T161">
        <v>0</v>
      </c>
      <c r="U161">
        <v>2</v>
      </c>
      <c r="V161">
        <v>1.427E-4</v>
      </c>
      <c r="W161">
        <v>0.175663878</v>
      </c>
      <c r="X161">
        <v>1.3727011000000001E-2</v>
      </c>
      <c r="Y161">
        <v>1.373568E-2</v>
      </c>
      <c r="Z161" s="1">
        <v>1.34377E-6</v>
      </c>
      <c r="AA161">
        <v>3</v>
      </c>
      <c r="AB161">
        <v>4.2379800000000002E-4</v>
      </c>
      <c r="AC161">
        <v>0.52169506200000004</v>
      </c>
      <c r="AD161">
        <v>9.6821805999999996E-2</v>
      </c>
      <c r="AE161">
        <v>9.6853205999999997E-2</v>
      </c>
      <c r="AF161">
        <v>0.17951439599999999</v>
      </c>
      <c r="AG161">
        <v>4</v>
      </c>
      <c r="AH161">
        <v>4.9007399999999996E-4</v>
      </c>
      <c r="AI161">
        <v>0.60328132599999995</v>
      </c>
      <c r="AJ161">
        <v>0.122950955</v>
      </c>
      <c r="AK161">
        <v>0.12298305800000001</v>
      </c>
      <c r="AL161">
        <v>0.25529352300000002</v>
      </c>
      <c r="AM161">
        <v>5</v>
      </c>
      <c r="AN161">
        <v>7.7918099999999999E-4</v>
      </c>
      <c r="AO161">
        <v>0.95917178400000003</v>
      </c>
      <c r="AP161">
        <v>0.24921964599999999</v>
      </c>
      <c r="AQ161">
        <v>0.24922551600000001</v>
      </c>
      <c r="AR161">
        <v>0.48301047400000002</v>
      </c>
      <c r="AS161">
        <v>6</v>
      </c>
      <c r="AT161">
        <v>9.2965599999999995E-4</v>
      </c>
      <c r="AU161">
        <v>1.1444065699999999</v>
      </c>
      <c r="AV161">
        <v>0.31721791599999999</v>
      </c>
      <c r="AW161">
        <v>0.31719346199999998</v>
      </c>
      <c r="AX161">
        <v>0.55025360000000001</v>
      </c>
      <c r="AZ161">
        <f t="shared" si="17"/>
        <v>2.4454000000007081E-5</v>
      </c>
      <c r="BA161">
        <f t="shared" si="18"/>
        <v>5.9799811600034631E-10</v>
      </c>
      <c r="BD161">
        <f t="shared" si="19"/>
        <v>-0.23303568400000002</v>
      </c>
      <c r="BE161">
        <f t="shared" si="20"/>
        <v>5.4305630017347867E-2</v>
      </c>
      <c r="BH161">
        <f t="shared" si="21"/>
        <v>2.4454000000007081E-5</v>
      </c>
      <c r="BK161">
        <f t="shared" si="22"/>
        <v>0.23303568400000002</v>
      </c>
    </row>
    <row r="162" spans="1:63">
      <c r="A162" t="s">
        <v>87</v>
      </c>
      <c r="B162">
        <v>3</v>
      </c>
      <c r="C162">
        <v>-1</v>
      </c>
      <c r="D162" s="1">
        <v>5.9604600000000002E-8</v>
      </c>
      <c r="E162" s="1">
        <v>7.3373299999999998E-5</v>
      </c>
      <c r="F162" s="1">
        <v>6.5725199999999994E-14</v>
      </c>
      <c r="G162" s="1">
        <v>6.5836200000000003E-14</v>
      </c>
      <c r="H162">
        <v>0</v>
      </c>
      <c r="I162">
        <v>0</v>
      </c>
      <c r="J162" s="1">
        <v>4.30103E-7</v>
      </c>
      <c r="K162">
        <v>5.2945599999999998E-4</v>
      </c>
      <c r="L162" s="1">
        <v>2.4701200000000001E-11</v>
      </c>
      <c r="M162" s="1">
        <v>2.47267E-11</v>
      </c>
      <c r="N162">
        <v>0</v>
      </c>
      <c r="O162">
        <v>1</v>
      </c>
      <c r="P162" s="1">
        <v>6.4254299999999999E-6</v>
      </c>
      <c r="Q162">
        <v>7.9097000000000004E-3</v>
      </c>
      <c r="R162" s="1">
        <v>8.1790099999999999E-8</v>
      </c>
      <c r="S162" s="1">
        <v>8.1988500000000007E-8</v>
      </c>
      <c r="T162">
        <v>0</v>
      </c>
      <c r="U162">
        <v>2</v>
      </c>
      <c r="V162">
        <v>2.9174819999999999E-3</v>
      </c>
      <c r="W162">
        <v>3.591419755</v>
      </c>
      <c r="X162">
        <v>0.69614423800000003</v>
      </c>
      <c r="Y162">
        <v>0.69573105899999999</v>
      </c>
      <c r="Z162">
        <v>0.67162825900000001</v>
      </c>
      <c r="AA162">
        <v>3</v>
      </c>
      <c r="AB162">
        <v>3.7690409999999999E-3</v>
      </c>
      <c r="AC162">
        <v>4.639689454</v>
      </c>
      <c r="AD162">
        <v>0.84205295999999996</v>
      </c>
      <c r="AE162">
        <v>0.84153511400000003</v>
      </c>
      <c r="AF162">
        <v>0.71603038500000005</v>
      </c>
      <c r="AG162">
        <v>4</v>
      </c>
      <c r="AH162">
        <v>4.8697430000000002E-3</v>
      </c>
      <c r="AI162">
        <v>5.994653112</v>
      </c>
      <c r="AJ162">
        <v>0.93822775599999997</v>
      </c>
      <c r="AK162">
        <v>0.93779220500000005</v>
      </c>
      <c r="AL162">
        <v>0.74845324700000004</v>
      </c>
      <c r="AM162">
        <v>5</v>
      </c>
      <c r="AN162">
        <v>1.9054880000000001E-3</v>
      </c>
      <c r="AO162">
        <v>2.3456554879999998</v>
      </c>
      <c r="AP162">
        <v>0.41611759399999998</v>
      </c>
      <c r="AQ162">
        <v>0.41603076300000003</v>
      </c>
      <c r="AR162">
        <v>0.55868702999999997</v>
      </c>
      <c r="AS162">
        <v>6</v>
      </c>
      <c r="AT162">
        <v>1.640456E-3</v>
      </c>
      <c r="AU162">
        <v>2.0194007589999998</v>
      </c>
      <c r="AV162">
        <v>0.32857888600000001</v>
      </c>
      <c r="AW162">
        <v>0.32857463399999998</v>
      </c>
      <c r="AX162">
        <v>0.50383895099999998</v>
      </c>
      <c r="AZ162">
        <f t="shared" si="17"/>
        <v>4.2520000000378921E-6</v>
      </c>
      <c r="BA162">
        <f t="shared" si="18"/>
        <v>1.8079504000322234E-11</v>
      </c>
      <c r="BD162">
        <f t="shared" si="19"/>
        <v>-0.17526006499999996</v>
      </c>
      <c r="BE162">
        <f t="shared" si="20"/>
        <v>3.0716090383804212E-2</v>
      </c>
      <c r="BH162">
        <f t="shared" si="21"/>
        <v>4.2520000000378921E-6</v>
      </c>
      <c r="BK162">
        <f t="shared" si="22"/>
        <v>0.17526006499999996</v>
      </c>
    </row>
  </sheetData>
  <autoFilter ref="A1:AX162">
    <sortState ref="A2:AX162">
      <sortCondition ref="AV1:AV1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arrowheads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2010-06-26T19:28:08Z</dcterms:created>
  <dcterms:modified xsi:type="dcterms:W3CDTF">2010-06-28T15:26:14Z</dcterms:modified>
</cp:coreProperties>
</file>