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80" yWindow="1785" windowWidth="18615" windowHeight="6225"/>
  </bookViews>
  <sheets>
    <sheet name="leaf" sheetId="1" r:id="rId1"/>
  </sheets>
  <definedNames>
    <definedName name="_xlnm._FilterDatabase" localSheetId="0" hidden="1">leaf!$A$1:$AX$73</definedName>
  </definedNames>
  <calcPr calcId="124519"/>
</workbook>
</file>

<file path=xl/calcChain.xml><?xml version="1.0" encoding="utf-8"?>
<calcChain xmlns="http://schemas.openxmlformats.org/spreadsheetml/2006/main">
  <c r="BG19" i="1"/>
  <c r="BG18"/>
  <c r="BG17"/>
  <c r="BG16"/>
  <c r="BG15"/>
  <c r="BG14"/>
  <c r="BG13"/>
  <c r="BG12"/>
  <c r="BG11"/>
  <c r="BG10"/>
  <c r="BG9"/>
  <c r="BG8"/>
  <c r="BG7"/>
  <c r="BG6"/>
  <c r="BG5"/>
  <c r="BG4"/>
  <c r="BG3"/>
  <c r="BG2"/>
  <c r="AY96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AY77"/>
  <c r="AY76"/>
  <c r="AY75"/>
  <c r="AY74"/>
  <c r="AY73"/>
  <c r="AY72"/>
  <c r="AY71"/>
  <c r="AY70"/>
  <c r="AY69"/>
  <c r="AY68"/>
  <c r="AY67"/>
  <c r="AY66"/>
  <c r="AY65"/>
  <c r="AY64"/>
  <c r="AY63"/>
  <c r="AY62"/>
  <c r="AY61"/>
  <c r="AY60"/>
  <c r="AY59"/>
  <c r="AY58"/>
  <c r="AY57"/>
  <c r="AY56"/>
  <c r="AY55"/>
  <c r="AY54"/>
  <c r="AY53"/>
  <c r="AY52"/>
  <c r="AY51"/>
  <c r="AY50"/>
  <c r="AY49"/>
  <c r="AY48"/>
  <c r="AY47"/>
  <c r="AY46"/>
  <c r="AY45"/>
  <c r="AY44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AY13"/>
  <c r="AY12"/>
  <c r="AY11"/>
  <c r="AY10"/>
  <c r="AY9"/>
  <c r="AY8"/>
  <c r="AY7"/>
  <c r="AY6"/>
  <c r="AY5"/>
  <c r="AY4"/>
  <c r="AY3"/>
  <c r="AY2"/>
  <c r="BC2"/>
  <c r="BC3" s="1"/>
  <c r="BC4" s="1"/>
  <c r="BC5" s="1"/>
  <c r="BC6" s="1"/>
  <c r="BC7" s="1"/>
  <c r="BC8" s="1"/>
  <c r="BC9" s="1"/>
  <c r="BC10" s="1"/>
  <c r="BC11" s="1"/>
  <c r="BC12" s="1"/>
  <c r="BC13" s="1"/>
  <c r="BC14" s="1"/>
  <c r="BC15" s="1"/>
  <c r="BC16" s="1"/>
  <c r="BC17" s="1"/>
  <c r="BC18" s="1"/>
  <c r="BC19" s="1"/>
  <c r="BC20" s="1"/>
  <c r="BC21" s="1"/>
  <c r="BC22" s="1"/>
  <c r="BC23" s="1"/>
  <c r="BC24" s="1"/>
  <c r="BC25" s="1"/>
  <c r="BC26" s="1"/>
  <c r="BC27" s="1"/>
  <c r="BC28" s="1"/>
  <c r="BC29" s="1"/>
  <c r="BC30" s="1"/>
  <c r="BC31" s="1"/>
  <c r="BC32" s="1"/>
  <c r="BC33" s="1"/>
  <c r="BC34" s="1"/>
  <c r="BC35" s="1"/>
  <c r="BC36" s="1"/>
  <c r="BC37" s="1"/>
  <c r="BC38" s="1"/>
  <c r="BC39" s="1"/>
  <c r="BC40" s="1"/>
  <c r="BC41" s="1"/>
  <c r="BC42" s="1"/>
  <c r="BC43" s="1"/>
  <c r="BC44" s="1"/>
  <c r="BC45" s="1"/>
  <c r="BC46" s="1"/>
  <c r="BC47" s="1"/>
  <c r="BC48" s="1"/>
  <c r="BC49" s="1"/>
  <c r="BC50" s="1"/>
  <c r="BC51" s="1"/>
  <c r="BC52" s="1"/>
  <c r="BC53" s="1"/>
  <c r="BC54" s="1"/>
  <c r="BC55" s="1"/>
  <c r="BC56" s="1"/>
  <c r="BC57" s="1"/>
  <c r="BC58" s="1"/>
  <c r="BC59" s="1"/>
  <c r="BC60" s="1"/>
  <c r="BC61" s="1"/>
  <c r="BC62" s="1"/>
  <c r="BC63" s="1"/>
  <c r="BC64" s="1"/>
  <c r="BC65" s="1"/>
  <c r="BC66" s="1"/>
  <c r="BC67" s="1"/>
  <c r="BC68" s="1"/>
  <c r="BC69" s="1"/>
  <c r="BC70" s="1"/>
  <c r="BC71" s="1"/>
  <c r="BC72" s="1"/>
  <c r="BC73" s="1"/>
  <c r="BC74" s="1"/>
  <c r="BC75" s="1"/>
  <c r="BC76" s="1"/>
  <c r="BC77" s="1"/>
  <c r="BC78" s="1"/>
  <c r="BC79" s="1"/>
  <c r="BC80" s="1"/>
  <c r="BC81" s="1"/>
  <c r="BC82" s="1"/>
  <c r="BC83" s="1"/>
  <c r="BC84" s="1"/>
  <c r="BC85" s="1"/>
  <c r="BC86" s="1"/>
  <c r="BC87" s="1"/>
  <c r="BC88" s="1"/>
  <c r="BC89" s="1"/>
  <c r="BC90" s="1"/>
  <c r="BC91" s="1"/>
  <c r="BC92" s="1"/>
  <c r="BC93" s="1"/>
  <c r="BC94" s="1"/>
  <c r="BC95" s="1"/>
  <c r="BC96" s="1"/>
  <c r="BC97" s="1"/>
  <c r="BC98" s="1"/>
  <c r="BC99" s="1"/>
  <c r="BC100" s="1"/>
  <c r="BC101" s="1"/>
  <c r="BC102" s="1"/>
  <c r="BC103" s="1"/>
  <c r="BC104" s="1"/>
  <c r="BC105" s="1"/>
  <c r="BC106" s="1"/>
  <c r="BC107" s="1"/>
  <c r="BC108" s="1"/>
  <c r="BC109" s="1"/>
  <c r="BC110" s="1"/>
  <c r="BC111" s="1"/>
  <c r="BC112" s="1"/>
  <c r="BC113" s="1"/>
  <c r="BC114" s="1"/>
  <c r="BC115" s="1"/>
  <c r="BC116" s="1"/>
  <c r="BC117" s="1"/>
  <c r="BC118" s="1"/>
  <c r="BC119" s="1"/>
  <c r="BC120" s="1"/>
  <c r="BC121" s="1"/>
  <c r="BC122" s="1"/>
  <c r="BC123" s="1"/>
  <c r="BC124" s="1"/>
  <c r="BD73"/>
  <c r="BE73" s="1"/>
  <c r="BA73"/>
  <c r="AZ73"/>
  <c r="BH73" s="1"/>
  <c r="BD72"/>
  <c r="BK72" s="1"/>
  <c r="AZ72"/>
  <c r="BH72" s="1"/>
  <c r="BK71"/>
  <c r="BD71"/>
  <c r="BE71" s="1"/>
  <c r="BA71"/>
  <c r="AZ71"/>
  <c r="BH71" s="1"/>
  <c r="BE70"/>
  <c r="BD70"/>
  <c r="BK70" s="1"/>
  <c r="AZ70"/>
  <c r="BH70" s="1"/>
  <c r="BD69"/>
  <c r="BE69" s="1"/>
  <c r="AZ69"/>
  <c r="BH69" s="1"/>
  <c r="BE68"/>
  <c r="BD68"/>
  <c r="BK68" s="1"/>
  <c r="AZ68"/>
  <c r="BH68" s="1"/>
  <c r="BK67"/>
  <c r="BD67"/>
  <c r="BE67" s="1"/>
  <c r="AZ67"/>
  <c r="BH67" s="1"/>
  <c r="BE66"/>
  <c r="BD66"/>
  <c r="BK66" s="1"/>
  <c r="AZ66"/>
  <c r="BH66" s="1"/>
  <c r="BD65"/>
  <c r="BE65" s="1"/>
  <c r="BA65"/>
  <c r="AZ65"/>
  <c r="BH65" s="1"/>
  <c r="BD64"/>
  <c r="BK64" s="1"/>
  <c r="AZ64"/>
  <c r="BH64" s="1"/>
  <c r="BK63"/>
  <c r="BD63"/>
  <c r="BE63" s="1"/>
  <c r="AZ63"/>
  <c r="BH63" s="1"/>
  <c r="BE62"/>
  <c r="BD62"/>
  <c r="BK62" s="1"/>
  <c r="AZ62"/>
  <c r="BH62" s="1"/>
  <c r="BK61"/>
  <c r="BD61"/>
  <c r="BE61" s="1"/>
  <c r="AZ61"/>
  <c r="BH61" s="1"/>
  <c r="BD60"/>
  <c r="BK60" s="1"/>
  <c r="AZ60"/>
  <c r="BH60" s="1"/>
  <c r="BK59"/>
  <c r="BD59"/>
  <c r="BE59" s="1"/>
  <c r="BA59"/>
  <c r="AZ59"/>
  <c r="BH59" s="1"/>
  <c r="BE58"/>
  <c r="BD58"/>
  <c r="BK58" s="1"/>
  <c r="AZ58"/>
  <c r="BH58" s="1"/>
  <c r="BD57"/>
  <c r="BE57" s="1"/>
  <c r="BA57"/>
  <c r="AZ57"/>
  <c r="BH57" s="1"/>
  <c r="BD56"/>
  <c r="BK56" s="1"/>
  <c r="AZ56"/>
  <c r="BH56" s="1"/>
  <c r="BK55"/>
  <c r="BD55"/>
  <c r="BE55" s="1"/>
  <c r="BA55"/>
  <c r="AZ55"/>
  <c r="BH55" s="1"/>
  <c r="BE54"/>
  <c r="BD54"/>
  <c r="BK54" s="1"/>
  <c r="AZ54"/>
  <c r="BH54" s="1"/>
  <c r="BK53"/>
  <c r="BD53"/>
  <c r="BE53" s="1"/>
  <c r="AZ53"/>
  <c r="BH53" s="1"/>
  <c r="BE52"/>
  <c r="BD52"/>
  <c r="BK52" s="1"/>
  <c r="AZ52"/>
  <c r="BH52" s="1"/>
  <c r="BD51"/>
  <c r="BE51" s="1"/>
  <c r="BA51"/>
  <c r="AZ51"/>
  <c r="BH51" s="1"/>
  <c r="BD50"/>
  <c r="BK50" s="1"/>
  <c r="AZ50"/>
  <c r="BH50" s="1"/>
  <c r="BD49"/>
  <c r="BE49" s="1"/>
  <c r="AZ49"/>
  <c r="BH49" s="1"/>
  <c r="BD48"/>
  <c r="BK48" s="1"/>
  <c r="AZ48"/>
  <c r="BH48" s="1"/>
  <c r="BD47"/>
  <c r="BE47" s="1"/>
  <c r="BA47"/>
  <c r="AZ47"/>
  <c r="BH47" s="1"/>
  <c r="BD46"/>
  <c r="BK46" s="1"/>
  <c r="AZ46"/>
  <c r="BH46" s="1"/>
  <c r="BK45"/>
  <c r="BD45"/>
  <c r="BE45" s="1"/>
  <c r="AZ45"/>
  <c r="BH45" s="1"/>
  <c r="BE44"/>
  <c r="BD44"/>
  <c r="BK44" s="1"/>
  <c r="AZ44"/>
  <c r="BH44" s="1"/>
  <c r="BK43"/>
  <c r="BD43"/>
  <c r="BE43" s="1"/>
  <c r="BA43"/>
  <c r="AZ43"/>
  <c r="BH43" s="1"/>
  <c r="BE42"/>
  <c r="BD42"/>
  <c r="BK42" s="1"/>
  <c r="AZ42"/>
  <c r="BH42" s="1"/>
  <c r="BD41"/>
  <c r="BE41" s="1"/>
  <c r="BA41"/>
  <c r="AZ41"/>
  <c r="BH41" s="1"/>
  <c r="BD40"/>
  <c r="BK40" s="1"/>
  <c r="AZ40"/>
  <c r="BH40" s="1"/>
  <c r="BK39"/>
  <c r="BD39"/>
  <c r="BE39" s="1"/>
  <c r="BA39"/>
  <c r="AZ39"/>
  <c r="BH39" s="1"/>
  <c r="BE38"/>
  <c r="BD38"/>
  <c r="BK38" s="1"/>
  <c r="AZ38"/>
  <c r="BH38" s="1"/>
  <c r="BD37"/>
  <c r="BE37" s="1"/>
  <c r="AZ37"/>
  <c r="BH37" s="1"/>
  <c r="BE36"/>
  <c r="BD36"/>
  <c r="BK36" s="1"/>
  <c r="AZ36"/>
  <c r="BH36" s="1"/>
  <c r="BK35"/>
  <c r="BD35"/>
  <c r="BE35" s="1"/>
  <c r="AZ35"/>
  <c r="BH35" s="1"/>
  <c r="BE34"/>
  <c r="BD34"/>
  <c r="BK34" s="1"/>
  <c r="AZ34"/>
  <c r="BH34" s="1"/>
  <c r="BD33"/>
  <c r="BE33" s="1"/>
  <c r="BA33"/>
  <c r="AZ33"/>
  <c r="BH33" s="1"/>
  <c r="BD32"/>
  <c r="BK32" s="1"/>
  <c r="AZ32"/>
  <c r="BH32" s="1"/>
  <c r="BK31"/>
  <c r="BD31"/>
  <c r="BE31" s="1"/>
  <c r="AZ31"/>
  <c r="BH31" s="1"/>
  <c r="BE30"/>
  <c r="BD30"/>
  <c r="BK30" s="1"/>
  <c r="AZ30"/>
  <c r="BH30" s="1"/>
  <c r="BK29"/>
  <c r="BD29"/>
  <c r="BE29" s="1"/>
  <c r="AZ29"/>
  <c r="BH29" s="1"/>
  <c r="BD28"/>
  <c r="BK28" s="1"/>
  <c r="AZ28"/>
  <c r="BH28" s="1"/>
  <c r="BK27"/>
  <c r="BD27"/>
  <c r="BE27" s="1"/>
  <c r="BA27"/>
  <c r="AZ27"/>
  <c r="BH27" s="1"/>
  <c r="BE26"/>
  <c r="BD26"/>
  <c r="BK26" s="1"/>
  <c r="AZ26"/>
  <c r="BH26" s="1"/>
  <c r="BD25"/>
  <c r="BE25" s="1"/>
  <c r="BA25"/>
  <c r="AZ25"/>
  <c r="BH25" s="1"/>
  <c r="BD24"/>
  <c r="BK24" s="1"/>
  <c r="AZ24"/>
  <c r="BH24" s="1"/>
  <c r="BK23"/>
  <c r="BD23"/>
  <c r="BE23" s="1"/>
  <c r="BA23"/>
  <c r="AZ23"/>
  <c r="BH23" s="1"/>
  <c r="BE22"/>
  <c r="BD22"/>
  <c r="BK22" s="1"/>
  <c r="AZ22"/>
  <c r="BH22" s="1"/>
  <c r="BK21"/>
  <c r="BD21"/>
  <c r="BE21" s="1"/>
  <c r="AZ21"/>
  <c r="BH21" s="1"/>
  <c r="BE20"/>
  <c r="BD20"/>
  <c r="BK20" s="1"/>
  <c r="AZ20"/>
  <c r="BH20" s="1"/>
  <c r="BD19"/>
  <c r="BE19" s="1"/>
  <c r="BA19"/>
  <c r="AZ19"/>
  <c r="BH19" s="1"/>
  <c r="BD18"/>
  <c r="BK18" s="1"/>
  <c r="AZ18"/>
  <c r="BH18" s="1"/>
  <c r="BD17"/>
  <c r="BE17" s="1"/>
  <c r="AZ17"/>
  <c r="BH17" s="1"/>
  <c r="BD16"/>
  <c r="BK16" s="1"/>
  <c r="AZ16"/>
  <c r="BH16" s="1"/>
  <c r="BD15"/>
  <c r="BE15" s="1"/>
  <c r="BA15"/>
  <c r="AZ15"/>
  <c r="BH15" s="1"/>
  <c r="BD14"/>
  <c r="BK14" s="1"/>
  <c r="BA14"/>
  <c r="AZ14"/>
  <c r="BH14" s="1"/>
  <c r="BD13"/>
  <c r="BK13" s="1"/>
  <c r="AZ13"/>
  <c r="BH13" s="1"/>
  <c r="BK12"/>
  <c r="BD12"/>
  <c r="BE12" s="1"/>
  <c r="AZ12"/>
  <c r="BH12" s="1"/>
  <c r="BE11"/>
  <c r="BD11"/>
  <c r="BK11" s="1"/>
  <c r="AZ11"/>
  <c r="BH11" s="1"/>
  <c r="BE10"/>
  <c r="BD10"/>
  <c r="BK10" s="1"/>
  <c r="AZ10"/>
  <c r="BH10" s="1"/>
  <c r="BD9"/>
  <c r="BE9" s="1"/>
  <c r="BA9"/>
  <c r="AZ9"/>
  <c r="BH9" s="1"/>
  <c r="BD8"/>
  <c r="BK8" s="1"/>
  <c r="BA8"/>
  <c r="AZ8"/>
  <c r="BH8" s="1"/>
  <c r="BD7"/>
  <c r="BK7" s="1"/>
  <c r="AZ7"/>
  <c r="BH7" s="1"/>
  <c r="BD6"/>
  <c r="BE6" s="1"/>
  <c r="AZ6"/>
  <c r="BH6" s="1"/>
  <c r="BD5"/>
  <c r="BK5" s="1"/>
  <c r="AZ5"/>
  <c r="BA5" s="1"/>
  <c r="BD4"/>
  <c r="BE4" s="1"/>
  <c r="BA4"/>
  <c r="AZ4"/>
  <c r="BH4" s="1"/>
  <c r="BD3"/>
  <c r="BK3" s="1"/>
  <c r="AZ3"/>
  <c r="BH3" s="1"/>
  <c r="BD2"/>
  <c r="BK2" s="1"/>
  <c r="AZ2"/>
  <c r="BA2" s="1"/>
  <c r="BH2" l="1"/>
  <c r="BE3"/>
  <c r="BK4"/>
  <c r="BO2" s="1"/>
  <c r="BA6"/>
  <c r="BE7"/>
  <c r="BE8"/>
  <c r="BK9"/>
  <c r="BE13"/>
  <c r="BE14"/>
  <c r="BK15"/>
  <c r="BA17"/>
  <c r="BE18"/>
  <c r="BK19"/>
  <c r="BE28"/>
  <c r="BA31"/>
  <c r="BA35"/>
  <c r="BK37"/>
  <c r="BE46"/>
  <c r="BK47"/>
  <c r="BA49"/>
  <c r="BE50"/>
  <c r="BK51"/>
  <c r="BE60"/>
  <c r="BA63"/>
  <c r="BA67"/>
  <c r="BK69"/>
  <c r="BH5"/>
  <c r="BN2" s="1"/>
  <c r="BK6"/>
  <c r="BA11"/>
  <c r="BA12"/>
  <c r="BE16"/>
  <c r="BK17"/>
  <c r="BA21"/>
  <c r="BE24"/>
  <c r="BK25"/>
  <c r="BA29"/>
  <c r="BE32"/>
  <c r="BK33"/>
  <c r="BA37"/>
  <c r="BE40"/>
  <c r="BK41"/>
  <c r="BA45"/>
  <c r="BE48"/>
  <c r="BK49"/>
  <c r="BA53"/>
  <c r="BE56"/>
  <c r="BK57"/>
  <c r="BA61"/>
  <c r="BE64"/>
  <c r="BK65"/>
  <c r="BA69"/>
  <c r="BE72"/>
  <c r="BK73"/>
  <c r="BA3"/>
  <c r="BA7"/>
  <c r="BA10"/>
  <c r="BA13"/>
  <c r="BA16"/>
  <c r="BA18"/>
  <c r="BA20"/>
  <c r="BA22"/>
  <c r="BA24"/>
  <c r="BA26"/>
  <c r="BA28"/>
  <c r="BA30"/>
  <c r="BA32"/>
  <c r="BA34"/>
  <c r="BA36"/>
  <c r="BA38"/>
  <c r="BA40"/>
  <c r="BA42"/>
  <c r="BA44"/>
  <c r="BA46"/>
  <c r="BA48"/>
  <c r="BA50"/>
  <c r="BA52"/>
  <c r="BA54"/>
  <c r="BA56"/>
  <c r="BA58"/>
  <c r="BA60"/>
  <c r="BA62"/>
  <c r="BA64"/>
  <c r="BA66"/>
  <c r="BA68"/>
  <c r="BA70"/>
  <c r="BA72"/>
  <c r="BE2"/>
  <c r="BE5"/>
  <c r="BI2" l="1"/>
  <c r="BI5" s="1"/>
  <c r="BB2"/>
  <c r="BL2"/>
  <c r="BL5" s="1"/>
  <c r="BF2"/>
  <c r="BB5"/>
  <c r="BF5" s="1"/>
  <c r="BF8" l="1"/>
  <c r="BF11" s="1"/>
  <c r="BF14" s="1"/>
  <c r="BB8"/>
  <c r="BB11" s="1"/>
  <c r="BB14" s="1"/>
</calcChain>
</file>

<file path=xl/sharedStrings.xml><?xml version="1.0" encoding="utf-8"?>
<sst xmlns="http://schemas.openxmlformats.org/spreadsheetml/2006/main" count="146" uniqueCount="102">
  <si>
    <t>Word</t>
  </si>
  <si>
    <t>Count</t>
  </si>
  <si>
    <t>M00</t>
  </si>
  <si>
    <t>Prob</t>
  </si>
  <si>
    <t>Exp</t>
  </si>
  <si>
    <t>p-value</t>
  </si>
  <si>
    <t>pPoisson</t>
  </si>
  <si>
    <t>pNormal</t>
  </si>
  <si>
    <t>M0</t>
  </si>
  <si>
    <t>M1</t>
  </si>
  <si>
    <t>M2</t>
  </si>
  <si>
    <t>M3</t>
  </si>
  <si>
    <t>M4</t>
  </si>
  <si>
    <t>M5</t>
  </si>
  <si>
    <t>M6</t>
  </si>
  <si>
    <t>{4^8 , 3^8 , 4^8 , 4^8 , 3^8 , 4^8 , 3^8 , 4^8 , }</t>
  </si>
  <si>
    <t>{4^8 , 3^8 , 4^8 , 3^8 , 4^8 , 3^8 , 3^8 , 4^8 , }</t>
  </si>
  <si>
    <t>{4^8 , 4^8 , 4^8 , 3^8 , 4^8 , 3^8 , 3^8 , 3^8 , }</t>
  </si>
  <si>
    <t>{4^8 , 4^8 , 4^8 , 3^8 , 3^8 , 3^8 , 3^8 , 4^8 , }</t>
  </si>
  <si>
    <t>{4^8 , 3^8 , 4^8 , 3^8 , 4^8 , 3^8 , 3^8 , 3^8 , }</t>
  </si>
  <si>
    <t>{4^8 , 3^8 , 3^8 , 4^8 , 3^8 , 4^8 , 3^8 , 4^8 , }</t>
  </si>
  <si>
    <t>{4^8 , 3^8 , 4^8 , 3^8 , 4^8 , 4^8 , 4^8 , 3^8 , }</t>
  </si>
  <si>
    <t>{4^8 , 4^8 , 3^8 , 3^8 , 4^8 , 4^8 , 3^8 , 4^8 , }</t>
  </si>
  <si>
    <t>{3^8 , 4^8 , 3^8 , 4^8 , 3^8 , 4^8 , 3^8 , 3^8 , }</t>
  </si>
  <si>
    <t>{4^8 , 4^8 , 3^8 , 3^8 , 3^8 , 4^8 , 4^8 , 4^8 , }</t>
  </si>
  <si>
    <t>{5^8 , 3^8 , 4^8 , 3^8 , 4^8 , 3^8 , 3^8 , 3^8 , }</t>
  </si>
  <si>
    <t>{5^8 , 3^8 , 4^8 , 3^8 , 4^8 , 4^8 , 3^8 , 4^8 , }</t>
  </si>
  <si>
    <t>{3^8 , 4^8 , 3^8 , 4^8 , 3^8 , 4^8 , 3^8 , 5^8 , }</t>
  </si>
  <si>
    <t>{4^8 , 4^8 , 2^8 , 5^8 , 3^8 , 4^8 , 3^8 , 4^8 , }</t>
  </si>
  <si>
    <t>{4^8 , 4^8 , 3^8 , 4^8 , 3^8 , 4^8 , 4^8 , 3^8 , }</t>
  </si>
  <si>
    <t>{5^8 , 3^8 , 3^8 , 4^8 , 3^8 , 3^8 , 4^8 , 3^8 , }</t>
  </si>
  <si>
    <t>{4^8 , 3^8 , 4^8 , 3^8 , 3^8 , 3^8 , 4^8 , 3^8 , }</t>
  </si>
  <si>
    <t>{5^8 , 3^8 , 4^8 , 4^8 , 2^8 , 4^8 , 3^8 , 4^8 , }</t>
  </si>
  <si>
    <t>{4^8 , 3^8 , 3^8 , 4^8 , 4^8 , 4^8 , 3^8 , 4^8 , }</t>
  </si>
  <si>
    <t>{4^8 , 3^8 , 3^8 , 4^8 , 4^8 , 3^8 , 4^8 , 4^8 , }</t>
  </si>
  <si>
    <t>{4^8 , 4^8 , 4^8 , 3^8 , 2^8 , 4^8 , 4^8 , 4^8 , }</t>
  </si>
  <si>
    <t>{3^8 , 4^8 , 4^8 , 4^8 , 3^8 , 4^8 , 4^8 , 3^8 , }</t>
  </si>
  <si>
    <t>{4^8 , 4^8 , 4^8 , 3^8 , 3^8 , 4^8 , 3^8 , 3^8 , }</t>
  </si>
  <si>
    <t>{5^8 , 3^8 , 3^8 , 5^8 , 2^8 , 4^8 , 4^8 , 4^8 , }</t>
  </si>
  <si>
    <t>{4^8 , 3^8 , 4^8 , 3^8 , 3^8 , 3^8 , 4^8 , 4^8 , }</t>
  </si>
  <si>
    <t>{5^8 , 3^8 , 3^8 , 4^8 , 4^8 , 3^8 , 3^8 , 4^8 , }</t>
  </si>
  <si>
    <t>{4^8 , 3^8 , 3^8 , 3^8 , 3^8 , 4^8 , 4^8 , 4^8 , }</t>
  </si>
  <si>
    <t>{4^8 , 4^8 , 3^8 , 4^8 , 3^8 , 3^8 , 3^8 , 4^8 , }</t>
  </si>
  <si>
    <t>{5^8 , 3^8 , 3^8 , 4^8 , 3^8 , 3^8 , 3^8 , 4^8 , }</t>
  </si>
  <si>
    <t>{5^8 , 3^8 , 3^8 , 4^8 , 3^8 , 4^8 , 4^8 , 4^8 , }</t>
  </si>
  <si>
    <t>{4^8 , 4^8 , 3^8 , 4^8 , 3^8 , 4^8 , 3^8 , 4^8 , }</t>
  </si>
  <si>
    <t>{4^8 , 4^8 , 4^8 , 3^8 , 3^8 , 4^8 , 4^8 , 3^8 , }</t>
  </si>
  <si>
    <t>{4^8 , 3^8 , 4^8 , 3^8 , 4^8 , 3^8 , 4^8 , 4^8 , }</t>
  </si>
  <si>
    <t>{4^8 , 3^8 , 3^8 , 4^8 , 3^8 , 3^8 , 4^8 , 3^8 , }</t>
  </si>
  <si>
    <t>{4^8 , 2^8 , 4^8 , 4^8 , 3^8 , 4^8 , 4^8 , 4^8 , }</t>
  </si>
  <si>
    <t>{3^8 , 4^8 , 4^8 , 3^8 , 3^8 , 4^8 , 4^8 , 3^8 , }</t>
  </si>
  <si>
    <t>{4^8 , 3^8 , 4^8 , 4^8 , 3^8 , 3^8 , 4^8 , 4^8 , }</t>
  </si>
  <si>
    <t>{4^8 , 4^8 , 3^8 , 4^8 , 4^8 , 3^8 , 3^8 , 4^8 , }</t>
  </si>
  <si>
    <t>{5^8 , 3^8 , 4^8 , 2^8 , 4^8 , 2^8 , 4^8 , 3^8 , }</t>
  </si>
  <si>
    <t>{5^8 , 3^8 , 3^8 , 4^8 , 3^8 , 4^8 , 4^8 , 3^8 , }</t>
  </si>
  <si>
    <t>{4^8 , 4^8 , 4^8 , 2^8 , 4^8 , 3^8 , 3^8 , 3^8 , }</t>
  </si>
  <si>
    <t>{4^8 , 4^8 , 3^8 , 3^8 , 3^8 , 4^8 , 3^8 , 3^8 , }</t>
  </si>
  <si>
    <t>{3^8 , 4^8 , 3^8 , 4^8 , 4^8 , 3^8 , 3^8 , 5^8 , }</t>
  </si>
  <si>
    <t>{4^8 , 4^8 , 2^8 , 4^8 , 3^8 , 4^8 , 4^8 , 3^8 , }</t>
  </si>
  <si>
    <t>{4^8 , 4^8 , 3^8 , 4^8 , 3^8 , 4^8 , 3^8 , 3^8 , }</t>
  </si>
  <si>
    <t>{4^8 , 4^8 , 4^8 , 4^8 , 3^8 , 4^8 , 3^8 , 3^8 , }</t>
  </si>
  <si>
    <t>{4^8 , 3^8 , 3^8 , 3^8 , 4^8 , 3^8 , 4^8 , 3^8 , }</t>
  </si>
  <si>
    <t>{4^8 , 3^8 , 4^8 , 3^8 , 3^8 , 3^8 , 3^8 , 4^8 , }</t>
  </si>
  <si>
    <t>{5^8 , 3^8 , 3^8 , 3^8 , 4^8 , 3^8 , 3^8 , 3^8 , }</t>
  </si>
  <si>
    <t>{4^8 , 4^8 , 3^8 , 3^8 , 4^8 , 4^8 , 2^8 , 4^8 , }</t>
  </si>
  <si>
    <t>{4^8 , 4^8 , 2^8 , 5^8 , 3^8 , 3^8 , 3^8 , 5^8 , }</t>
  </si>
  <si>
    <t>{4^8 , 3^8 , 2^8 , 4^8 , 3^8 , 4^8 , 4^8 , 3^8 , }</t>
  </si>
  <si>
    <t>{4^8 , 3^8 , 3^8 , 3^8 , 3^8 , 4^8 , 3^8 , 4^8 , }</t>
  </si>
  <si>
    <t>{4^8 , 4^8 , 4^8 , 4^8 , 2^8 , 3^8 , 4^8 , 4^8 , }</t>
  </si>
  <si>
    <t>{4^8 , 3^8 , 2^8 , 5^8 , 2^8 , 4^8 , 4^8 , 4^8 , }</t>
  </si>
  <si>
    <t>{5^8 , 3^8 , 4^8 , 3^8 , 4^8 , 3^8 , 4^8 , 3^8 , }</t>
  </si>
  <si>
    <t>{4^8 , 3^8 , 3^8 , 5^8 , 2^8 , 4^8 , 4^8 , 4^8 , }</t>
  </si>
  <si>
    <t>{4^8 , 3^8 , 4^8 , 3^8 , 3^8 , 4^8 , 3^8 , 4^8 , }</t>
  </si>
  <si>
    <t>{5^8 , 3^8 , 4^8 , 3^8 , 3^8 , 4^8 , 3^8 , 4^8 , }</t>
  </si>
  <si>
    <t>{3^8 , 4^8 , 4^8 , 3^8 , 3^8 , 3^8 , 3^8 , 4^8 , }</t>
  </si>
  <si>
    <t>{4^8 , 3^8 , 3^8 , 4^8 , 3^8 , 4^8 , 4^8 , 3^8 , }</t>
  </si>
  <si>
    <t>{4^8 , 3^8 , 3^8 , 4^8 , 3^8 , 4^8 , 4^8 , 4^8 , }</t>
  </si>
  <si>
    <t>{4^8 , 3^8 , 3^8 , 4^8 , 4^8 , 3^8 , 3^8 , 4^8 , }</t>
  </si>
  <si>
    <t>{4^8 , 3^8 , 3^8 , 4^8 , 3^8 , 3^8 , 4^8 , 4^8 , }</t>
  </si>
  <si>
    <t>{4^8 , 4^8 , 4^8 , 4^8 , 3^8 , 5^8 , 2^8 , 3^8 , }</t>
  </si>
  <si>
    <t>{4^8 , 3^8 , 4^8 , 3^8 , 3^8 , 4^8 , 3^8 , 5^8 , }</t>
  </si>
  <si>
    <t>{4^8 , 4^8 , 2^8 , 4^8 , 3^8 , 4^8 , 3^8 , 4^8 , }</t>
  </si>
  <si>
    <t>{5^8 , 3^8 , 4^8 , 4^8 , 3^8 , 4^8 , 3^8 , 4^8 , }</t>
  </si>
  <si>
    <t>{4^8 , 4^8 , 4^8 , 2^8 , 4^8 , 2^8 , 4^8 , 4^8 , }</t>
  </si>
  <si>
    <t>{3^8 , 3^8 , 5^8 , 4^8 , 3^8 , 4^8 , 3^8 , 3^8 , }</t>
  </si>
  <si>
    <t>{4^8 , 4^8 , 4^8 , 3^8 , 3^8 , 4^8 , 3^8 , 4^8 , }</t>
  </si>
  <si>
    <t>{4^8 , 4^8 , 5^8 , 2^8 , 4^8 , 3^8 , 4^8 , 3^8 , }</t>
  </si>
  <si>
    <t>diffs b-p</t>
  </si>
  <si>
    <t>diffs^2</t>
  </si>
  <si>
    <t>sum diffs^2</t>
  </si>
  <si>
    <t>diffs b-g</t>
  </si>
  <si>
    <t>abs diffs(b-p)</t>
  </si>
  <si>
    <t>sum</t>
  </si>
  <si>
    <t>kolmogorov(bp)</t>
  </si>
  <si>
    <t>kolmogorov(bg)</t>
  </si>
  <si>
    <t>n</t>
  </si>
  <si>
    <t>tdv</t>
  </si>
  <si>
    <t>divide by n</t>
  </si>
  <si>
    <t>sqrt</t>
  </si>
  <si>
    <t>rmse</t>
  </si>
  <si>
    <t>sorting</t>
  </si>
  <si>
    <t>holm alpha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</si>
</sst>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124"/>
  <sheetViews>
    <sheetView tabSelected="1" topLeftCell="AS1" workbookViewId="0">
      <selection activeCell="BG1" sqref="BG1:BG1048576"/>
    </sheetView>
  </sheetViews>
  <sheetFormatPr defaultRowHeight="15"/>
  <cols>
    <col min="51" max="51" width="12.7109375" bestFit="1" customWidth="1"/>
    <col min="55" max="55" width="12" bestFit="1" customWidth="1"/>
  </cols>
  <sheetData>
    <row r="1" spans="1:6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9</v>
      </c>
      <c r="P1" t="s">
        <v>3</v>
      </c>
      <c r="Q1" t="s">
        <v>4</v>
      </c>
      <c r="R1" t="s">
        <v>5</v>
      </c>
      <c r="S1" t="s">
        <v>6</v>
      </c>
      <c r="T1" t="s">
        <v>7</v>
      </c>
      <c r="U1" t="s">
        <v>10</v>
      </c>
      <c r="V1" t="s">
        <v>3</v>
      </c>
      <c r="W1" t="s">
        <v>4</v>
      </c>
      <c r="X1" t="s">
        <v>5</v>
      </c>
      <c r="Y1" t="s">
        <v>6</v>
      </c>
      <c r="Z1" t="s">
        <v>7</v>
      </c>
      <c r="AA1" t="s">
        <v>11</v>
      </c>
      <c r="AB1" t="s">
        <v>3</v>
      </c>
      <c r="AC1" t="s">
        <v>4</v>
      </c>
      <c r="AD1" t="s">
        <v>5</v>
      </c>
      <c r="AE1" t="s">
        <v>6</v>
      </c>
      <c r="AF1" t="s">
        <v>7</v>
      </c>
      <c r="AG1" t="s">
        <v>12</v>
      </c>
      <c r="AH1" t="s">
        <v>3</v>
      </c>
      <c r="AI1" t="s">
        <v>4</v>
      </c>
      <c r="AJ1" t="s">
        <v>5</v>
      </c>
      <c r="AK1" t="s">
        <v>6</v>
      </c>
      <c r="AL1" t="s">
        <v>7</v>
      </c>
      <c r="AM1" t="s">
        <v>13</v>
      </c>
      <c r="AN1" t="s">
        <v>3</v>
      </c>
      <c r="AO1" t="s">
        <v>4</v>
      </c>
      <c r="AP1" t="s">
        <v>5</v>
      </c>
      <c r="AQ1" t="s">
        <v>6</v>
      </c>
      <c r="AR1" t="s">
        <v>7</v>
      </c>
      <c r="AS1" t="s">
        <v>14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s="1" t="s">
        <v>101</v>
      </c>
      <c r="AZ1" t="s">
        <v>87</v>
      </c>
      <c r="BA1" t="s">
        <v>88</v>
      </c>
      <c r="BB1" t="s">
        <v>89</v>
      </c>
      <c r="BC1" s="1" t="s">
        <v>100</v>
      </c>
      <c r="BD1" t="s">
        <v>90</v>
      </c>
      <c r="BE1" t="s">
        <v>88</v>
      </c>
      <c r="BF1" t="s">
        <v>89</v>
      </c>
      <c r="BG1" s="1"/>
      <c r="BH1" t="s">
        <v>91</v>
      </c>
      <c r="BI1" t="s">
        <v>92</v>
      </c>
      <c r="BK1" t="s">
        <v>91</v>
      </c>
      <c r="BL1" t="s">
        <v>92</v>
      </c>
      <c r="BN1" t="s">
        <v>93</v>
      </c>
      <c r="BO1" t="s">
        <v>94</v>
      </c>
    </row>
    <row r="2" spans="1:67">
      <c r="A2" t="s">
        <v>20</v>
      </c>
      <c r="B2">
        <v>12</v>
      </c>
      <c r="C2">
        <v>-1</v>
      </c>
      <c r="D2">
        <v>5.9604644775390599E-8</v>
      </c>
      <c r="E2">
        <v>2.6345252990722599E-5</v>
      </c>
      <c r="F2">
        <v>1.11022302462516E-16</v>
      </c>
      <c r="G2">
        <v>0</v>
      </c>
      <c r="H2">
        <v>0</v>
      </c>
      <c r="I2">
        <v>0</v>
      </c>
      <c r="J2">
        <v>4.0696140684211101E-4</v>
      </c>
      <c r="K2">
        <v>0.17987694182421299</v>
      </c>
      <c r="L2">
        <v>5.9952043329758403E-14</v>
      </c>
      <c r="M2">
        <v>0</v>
      </c>
      <c r="N2">
        <v>0</v>
      </c>
      <c r="O2">
        <v>1</v>
      </c>
      <c r="P2">
        <v>1.4140204242658601E-3</v>
      </c>
      <c r="Q2">
        <v>0.62499702752551001</v>
      </c>
      <c r="R2">
        <v>3.7460035073877399E-12</v>
      </c>
      <c r="S2">
        <v>4.1695535912822298E-12</v>
      </c>
      <c r="T2">
        <v>0</v>
      </c>
      <c r="U2">
        <v>2</v>
      </c>
      <c r="V2">
        <v>1.742472603496E-3</v>
      </c>
      <c r="W2">
        <v>0.77017289074523398</v>
      </c>
      <c r="X2">
        <v>3.93308718926732E-11</v>
      </c>
      <c r="Y2">
        <v>4.4734438375826299E-11</v>
      </c>
      <c r="Z2">
        <v>0</v>
      </c>
      <c r="AA2">
        <v>3</v>
      </c>
      <c r="AB2">
        <v>2.7239940196184401E-3</v>
      </c>
      <c r="AC2">
        <v>1.20400535667135</v>
      </c>
      <c r="AD2">
        <v>5.6652934565804003E-9</v>
      </c>
      <c r="AE2">
        <v>6.4003795596789798E-9</v>
      </c>
      <c r="AF2">
        <v>2.2204460492503101E-16</v>
      </c>
      <c r="AG2">
        <v>4</v>
      </c>
      <c r="AH2">
        <v>2.8551367307231E-3</v>
      </c>
      <c r="AI2">
        <v>1.2619704349796099</v>
      </c>
      <c r="AJ2">
        <v>9.4572306652551608E-9</v>
      </c>
      <c r="AK2">
        <v>1.0670541450430401E-8</v>
      </c>
      <c r="AL2">
        <v>5.1070259132757201E-15</v>
      </c>
      <c r="AM2">
        <v>5</v>
      </c>
      <c r="AN2">
        <v>3.6193572966772801E-3</v>
      </c>
      <c r="AO2">
        <v>1.59975592513135</v>
      </c>
      <c r="AP2">
        <v>1.2044232367003299E-7</v>
      </c>
      <c r="AQ2">
        <v>1.3489140915368099E-7</v>
      </c>
      <c r="AR2">
        <v>1.84644011191892E-9</v>
      </c>
      <c r="AS2">
        <v>6</v>
      </c>
      <c r="AT2">
        <v>7.2512849117494704E-3</v>
      </c>
      <c r="AU2">
        <v>3.2050679309932599</v>
      </c>
      <c r="AV2">
        <v>1.20879547062524E-4</v>
      </c>
      <c r="AW2">
        <v>1.31125382346941E-4</v>
      </c>
      <c r="AX2">
        <v>7.1462046359211896E-3</v>
      </c>
      <c r="AY2">
        <f>0.05/BC2</f>
        <v>6.9444444444444447E-4</v>
      </c>
      <c r="AZ2">
        <f>AV2-AW2</f>
        <v>-1.0245835284416999E-5</v>
      </c>
      <c r="BA2">
        <f>POWER(AZ2,2)</f>
        <v>1.0497714067540437E-10</v>
      </c>
      <c r="BB2">
        <f>SUM(BA:BA)</f>
        <v>1.1709316352077947E-6</v>
      </c>
      <c r="BC2">
        <f>BB5</f>
        <v>72</v>
      </c>
      <c r="BD2">
        <f>AV2-AX2</f>
        <v>-7.0253250888586659E-3</v>
      </c>
      <c r="BE2">
        <f>BD2*BD2</f>
        <v>4.9355192604147025E-5</v>
      </c>
      <c r="BF2">
        <f>SUM(BE:BE)</f>
        <v>0.86886120211396278</v>
      </c>
      <c r="BG2" t="b">
        <f>AW2&lt;=AY2</f>
        <v>1</v>
      </c>
      <c r="BH2">
        <f>ABS(AZ2)</f>
        <v>1.0245835284416999E-5</v>
      </c>
      <c r="BI2">
        <f>SUM(BH:BH)</f>
        <v>7.801138508860315E-3</v>
      </c>
      <c r="BK2">
        <f>ABS(BD2)</f>
        <v>7.0253250888586659E-3</v>
      </c>
      <c r="BL2">
        <f>SUM(BK:BK)</f>
        <v>6.0307372716788779</v>
      </c>
      <c r="BN2">
        <f>MAX(BH:BH)</f>
        <v>2.7926966794009772E-4</v>
      </c>
      <c r="BO2">
        <f>MAX(BK:BK)</f>
        <v>0.23465043087863496</v>
      </c>
    </row>
    <row r="3" spans="1:67">
      <c r="A3" t="s">
        <v>45</v>
      </c>
      <c r="B3">
        <v>6</v>
      </c>
      <c r="C3">
        <v>-1</v>
      </c>
      <c r="D3">
        <v>5.9604644775390599E-8</v>
      </c>
      <c r="E3">
        <v>2.6345252990722599E-5</v>
      </c>
      <c r="F3">
        <v>1.11022302462516E-16</v>
      </c>
      <c r="G3">
        <v>0</v>
      </c>
      <c r="H3">
        <v>0</v>
      </c>
      <c r="I3">
        <v>0</v>
      </c>
      <c r="J3">
        <v>4.4233705069139098E-4</v>
      </c>
      <c r="K3">
        <v>0.19551297640559401</v>
      </c>
      <c r="L3">
        <v>6.3568248442891204E-8</v>
      </c>
      <c r="M3">
        <v>6.56249858899116E-8</v>
      </c>
      <c r="N3">
        <v>0</v>
      </c>
      <c r="O3">
        <v>1</v>
      </c>
      <c r="P3">
        <v>1.25225134024959E-3</v>
      </c>
      <c r="Q3">
        <v>0.55349509239032002</v>
      </c>
      <c r="R3">
        <v>2.4222433113729702E-5</v>
      </c>
      <c r="S3">
        <v>2.49091534066936E-5</v>
      </c>
      <c r="T3">
        <v>4.4408920985006301E-16</v>
      </c>
      <c r="U3">
        <v>2</v>
      </c>
      <c r="V3">
        <v>1.24598832128154E-3</v>
      </c>
      <c r="W3">
        <v>0.55072683800644096</v>
      </c>
      <c r="X3">
        <v>2.35591610692198E-5</v>
      </c>
      <c r="Y3">
        <v>2.42277809205937E-5</v>
      </c>
      <c r="Z3">
        <v>2.2204460492503101E-16</v>
      </c>
      <c r="AA3">
        <v>3</v>
      </c>
      <c r="AB3">
        <v>1.71630925298148E-3</v>
      </c>
      <c r="AC3">
        <v>0.75860868981781804</v>
      </c>
      <c r="AD3">
        <v>1.35252947951247E-4</v>
      </c>
      <c r="AE3">
        <v>1.3879450342557599E-4</v>
      </c>
      <c r="AF3">
        <v>1.06789700415887E-8</v>
      </c>
      <c r="AG3">
        <v>4</v>
      </c>
      <c r="AH3">
        <v>1.89014036809585E-3</v>
      </c>
      <c r="AI3">
        <v>0.83544204269836597</v>
      </c>
      <c r="AJ3">
        <v>2.2630999755546201E-4</v>
      </c>
      <c r="AK3">
        <v>2.3205763930578201E-4</v>
      </c>
      <c r="AL3">
        <v>2.95254571680558E-7</v>
      </c>
      <c r="AM3">
        <v>5</v>
      </c>
      <c r="AN3">
        <v>2.6539588870545302E-3</v>
      </c>
      <c r="AO3">
        <v>1.1730498280781001</v>
      </c>
      <c r="AP3">
        <v>1.3100184841200401E-3</v>
      </c>
      <c r="AQ3">
        <v>1.3389555182156099E-3</v>
      </c>
      <c r="AR3">
        <v>5.3569778369655298E-4</v>
      </c>
      <c r="AS3">
        <v>6</v>
      </c>
      <c r="AT3">
        <v>2.7252081756245199E-3</v>
      </c>
      <c r="AU3">
        <v>1.2045420136260401</v>
      </c>
      <c r="AV3">
        <v>1.4961907760994101E-3</v>
      </c>
      <c r="AW3">
        <v>1.52879717620146E-3</v>
      </c>
      <c r="AX3">
        <v>7.9002228170232903E-4</v>
      </c>
      <c r="AY3">
        <f t="shared" ref="AY3:AY66" si="0">0.05/BC3</f>
        <v>7.0422535211267609E-4</v>
      </c>
      <c r="AZ3">
        <f t="shared" ref="AZ3:AZ66" si="1">AV3-AW3</f>
        <v>-3.2606400102049926E-5</v>
      </c>
      <c r="BA3">
        <f t="shared" ref="BA3:BA66" si="2">POWER(AZ3,2)</f>
        <v>1.0631773276149615E-9</v>
      </c>
      <c r="BC3">
        <f>BC2-1</f>
        <v>71</v>
      </c>
      <c r="BD3">
        <f t="shared" ref="BD3:BD66" si="3">AV3-AX3</f>
        <v>7.0616849439708107E-4</v>
      </c>
      <c r="BE3">
        <f t="shared" ref="BE3:BE66" si="4">BD3*BD3</f>
        <v>4.9867394247904034E-7</v>
      </c>
      <c r="BG3" t="b">
        <f t="shared" ref="BG3:BG19" si="5">AW3&lt;=AY3</f>
        <v>0</v>
      </c>
      <c r="BH3">
        <f t="shared" ref="BH3:BH66" si="6">ABS(AZ3)</f>
        <v>3.2606400102049926E-5</v>
      </c>
      <c r="BK3">
        <f t="shared" ref="BK3:BK66" si="7">ABS(BD3)</f>
        <v>7.0616849439708107E-4</v>
      </c>
    </row>
    <row r="4" spans="1:67">
      <c r="A4" t="s">
        <v>25</v>
      </c>
      <c r="B4">
        <v>3</v>
      </c>
      <c r="C4">
        <v>-1</v>
      </c>
      <c r="D4">
        <v>5.9604644775390599E-8</v>
      </c>
      <c r="E4">
        <v>2.6345252990722599E-5</v>
      </c>
      <c r="F4">
        <v>2.9976021664879199E-15</v>
      </c>
      <c r="G4">
        <v>2.9976021664879199E-15</v>
      </c>
      <c r="H4">
        <v>0</v>
      </c>
      <c r="I4">
        <v>0</v>
      </c>
      <c r="J4">
        <v>6.6834139257546294E-5</v>
      </c>
      <c r="K4">
        <v>2.9540689551835399E-2</v>
      </c>
      <c r="L4">
        <v>4.1745283974048402E-6</v>
      </c>
      <c r="M4">
        <v>4.2023839994520503E-6</v>
      </c>
      <c r="N4">
        <v>0</v>
      </c>
      <c r="O4">
        <v>1</v>
      </c>
      <c r="P4">
        <v>2.01014668775606E-4</v>
      </c>
      <c r="Q4">
        <v>8.8848483598817904E-2</v>
      </c>
      <c r="R4">
        <v>1.0868349226123E-4</v>
      </c>
      <c r="S4">
        <v>1.09376394676563E-4</v>
      </c>
      <c r="T4">
        <v>0</v>
      </c>
      <c r="U4">
        <v>2</v>
      </c>
      <c r="V4">
        <v>1.30145805299214E-4</v>
      </c>
      <c r="W4">
        <v>5.75244459422527E-2</v>
      </c>
      <c r="X4">
        <v>3.01903934754044E-5</v>
      </c>
      <c r="Y4">
        <v>3.03875861112912E-5</v>
      </c>
      <c r="Z4">
        <v>0</v>
      </c>
      <c r="AA4">
        <v>3</v>
      </c>
      <c r="AB4">
        <v>2.1564513050235601E-4</v>
      </c>
      <c r="AC4">
        <v>9.5315147682041496E-2</v>
      </c>
      <c r="AD4">
        <v>1.3354159647749301E-4</v>
      </c>
      <c r="AE4">
        <v>1.3438870345894299E-4</v>
      </c>
      <c r="AF4">
        <v>0</v>
      </c>
      <c r="AG4">
        <v>4</v>
      </c>
      <c r="AH4">
        <v>2.5707765110350898E-4</v>
      </c>
      <c r="AI4">
        <v>0.11362832178775099</v>
      </c>
      <c r="AJ4">
        <v>2.23200913364807E-4</v>
      </c>
      <c r="AK4">
        <v>2.2459661890639101E-4</v>
      </c>
      <c r="AL4">
        <v>0</v>
      </c>
      <c r="AM4">
        <v>5</v>
      </c>
      <c r="AN4">
        <v>3.2738526008174197E-4</v>
      </c>
      <c r="AO4">
        <v>0.14470428495613</v>
      </c>
      <c r="AP4">
        <v>4.50494865012807E-4</v>
      </c>
      <c r="AQ4">
        <v>4.5324351716224899E-4</v>
      </c>
      <c r="AR4">
        <v>0</v>
      </c>
      <c r="AS4">
        <v>6</v>
      </c>
      <c r="AT4">
        <v>7.5700227100681302E-4</v>
      </c>
      <c r="AU4">
        <v>0.334595003785011</v>
      </c>
      <c r="AV4">
        <v>4.8427610719935501E-3</v>
      </c>
      <c r="AW4">
        <v>4.8680063984466396E-3</v>
      </c>
      <c r="AX4">
        <v>3.1604363859294401E-7</v>
      </c>
      <c r="AY4">
        <f t="shared" si="0"/>
        <v>7.1428571428571429E-4</v>
      </c>
      <c r="AZ4">
        <f t="shared" si="1"/>
        <v>-2.5245326453089516E-5</v>
      </c>
      <c r="BA4">
        <f t="shared" si="2"/>
        <v>6.3732650772306126E-10</v>
      </c>
      <c r="BB4" t="s">
        <v>95</v>
      </c>
      <c r="BC4">
        <f t="shared" ref="BC4:BC67" si="8">BC3-1</f>
        <v>70</v>
      </c>
      <c r="BD4">
        <f t="shared" si="3"/>
        <v>4.8424450283549572E-3</v>
      </c>
      <c r="BE4">
        <f t="shared" si="4"/>
        <v>2.3449273852639643E-5</v>
      </c>
      <c r="BF4" t="s">
        <v>95</v>
      </c>
      <c r="BG4" t="b">
        <f t="shared" si="5"/>
        <v>0</v>
      </c>
      <c r="BH4">
        <f t="shared" si="6"/>
        <v>2.5245326453089516E-5</v>
      </c>
      <c r="BI4" t="s">
        <v>96</v>
      </c>
      <c r="BK4">
        <f t="shared" si="7"/>
        <v>4.8424450283549572E-3</v>
      </c>
      <c r="BL4" t="s">
        <v>96</v>
      </c>
    </row>
    <row r="5" spans="1:67">
      <c r="A5" t="s">
        <v>56</v>
      </c>
      <c r="B5">
        <v>3</v>
      </c>
      <c r="C5">
        <v>-1</v>
      </c>
      <c r="D5">
        <v>5.9604644775390599E-8</v>
      </c>
      <c r="E5">
        <v>2.6345252990722599E-5</v>
      </c>
      <c r="F5">
        <v>2.9976021664879199E-15</v>
      </c>
      <c r="G5">
        <v>2.9976021664879199E-15</v>
      </c>
      <c r="H5">
        <v>0</v>
      </c>
      <c r="I5">
        <v>0</v>
      </c>
      <c r="J5">
        <v>3.7441490917399601E-4</v>
      </c>
      <c r="K5">
        <v>0.165491389854906</v>
      </c>
      <c r="L5">
        <v>6.6358667050858602E-4</v>
      </c>
      <c r="M5">
        <v>6.6756879799190205E-4</v>
      </c>
      <c r="N5">
        <v>0</v>
      </c>
      <c r="O5">
        <v>1</v>
      </c>
      <c r="P5">
        <v>4.7316453457139001E-4</v>
      </c>
      <c r="Q5">
        <v>0.20913872428055399</v>
      </c>
      <c r="R5">
        <v>1.2968303833797901E-3</v>
      </c>
      <c r="S5">
        <v>1.30434229598774E-3</v>
      </c>
      <c r="T5">
        <v>0</v>
      </c>
      <c r="U5">
        <v>2</v>
      </c>
      <c r="V5">
        <v>4.7832539543687502E-4</v>
      </c>
      <c r="W5">
        <v>0.21141982478309801</v>
      </c>
      <c r="X5">
        <v>1.33747769181669E-3</v>
      </c>
      <c r="Y5">
        <v>1.34521061718007E-3</v>
      </c>
      <c r="Z5">
        <v>0</v>
      </c>
      <c r="AA5">
        <v>3</v>
      </c>
      <c r="AB5">
        <v>6.2137140269870404E-4</v>
      </c>
      <c r="AC5">
        <v>0.27464615999282699</v>
      </c>
      <c r="AD5">
        <v>2.7987158164538501E-3</v>
      </c>
      <c r="AE5">
        <v>2.8140705019147299E-3</v>
      </c>
      <c r="AF5">
        <v>1.6287182713625699E-10</v>
      </c>
      <c r="AG5">
        <v>4</v>
      </c>
      <c r="AH5">
        <v>5.3133456407244203E-4</v>
      </c>
      <c r="AI5">
        <v>0.234849877320019</v>
      </c>
      <c r="AJ5">
        <v>1.8018687234450099E-3</v>
      </c>
      <c r="AK5">
        <v>1.8120878466988399E-3</v>
      </c>
      <c r="AL5">
        <v>2.73114864057788E-14</v>
      </c>
      <c r="AM5">
        <v>5</v>
      </c>
      <c r="AN5">
        <v>7.8960155490767701E-4</v>
      </c>
      <c r="AO5">
        <v>0.34900388726919301</v>
      </c>
      <c r="AP5">
        <v>5.4380433601641798E-3</v>
      </c>
      <c r="AQ5">
        <v>5.46603992975935E-3</v>
      </c>
      <c r="AR5">
        <v>1.0988808576417499E-6</v>
      </c>
      <c r="AS5">
        <v>6</v>
      </c>
      <c r="AT5">
        <v>9.0840272520817497E-4</v>
      </c>
      <c r="AU5">
        <v>0.40151400454201303</v>
      </c>
      <c r="AV5">
        <v>7.9685969230293106E-3</v>
      </c>
      <c r="AW5">
        <v>8.0077672253459006E-3</v>
      </c>
      <c r="AX5">
        <v>3.3773316404417298E-5</v>
      </c>
      <c r="AY5">
        <f t="shared" si="0"/>
        <v>7.246376811594203E-4</v>
      </c>
      <c r="AZ5">
        <f t="shared" si="1"/>
        <v>-3.9170302316589994E-5</v>
      </c>
      <c r="BA5">
        <f t="shared" si="2"/>
        <v>1.5343125835730554E-9</v>
      </c>
      <c r="BB5">
        <f>COUNT(BA:BA)</f>
        <v>72</v>
      </c>
      <c r="BC5">
        <f t="shared" si="8"/>
        <v>69</v>
      </c>
      <c r="BD5">
        <f t="shared" si="3"/>
        <v>7.9348236066248932E-3</v>
      </c>
      <c r="BE5">
        <f t="shared" si="4"/>
        <v>6.2961425668251673E-5</v>
      </c>
      <c r="BF5">
        <f>BB5</f>
        <v>72</v>
      </c>
      <c r="BG5" t="b">
        <f t="shared" si="5"/>
        <v>0</v>
      </c>
      <c r="BH5">
        <f t="shared" si="6"/>
        <v>3.9170302316589994E-5</v>
      </c>
      <c r="BI5">
        <f>0.5*BI2</f>
        <v>3.9005692544301575E-3</v>
      </c>
      <c r="BK5">
        <f t="shared" si="7"/>
        <v>7.9348236066248932E-3</v>
      </c>
      <c r="BL5">
        <f>0.5*BL2</f>
        <v>3.0153686358394389</v>
      </c>
    </row>
    <row r="6" spans="1:67">
      <c r="A6" t="s">
        <v>26</v>
      </c>
      <c r="B6">
        <v>2</v>
      </c>
      <c r="C6">
        <v>-1</v>
      </c>
      <c r="D6">
        <v>5.9604644775390599E-8</v>
      </c>
      <c r="E6">
        <v>2.6345252990722599E-5</v>
      </c>
      <c r="F6">
        <v>3.4624492162293998E-10</v>
      </c>
      <c r="G6">
        <v>3.4703007134595499E-10</v>
      </c>
      <c r="H6">
        <v>0</v>
      </c>
      <c r="I6">
        <v>0</v>
      </c>
      <c r="J6">
        <v>7.8958437071591795E-5</v>
      </c>
      <c r="K6">
        <v>3.4899629185643502E-2</v>
      </c>
      <c r="L6">
        <v>5.9372246285627195E-4</v>
      </c>
      <c r="M6">
        <v>5.9500671633227998E-4</v>
      </c>
      <c r="N6">
        <v>0</v>
      </c>
      <c r="O6">
        <v>1</v>
      </c>
      <c r="P6">
        <v>2.4833676367818898E-4</v>
      </c>
      <c r="Q6">
        <v>0.10976484954575901</v>
      </c>
      <c r="R6">
        <v>5.59008416397643E-3</v>
      </c>
      <c r="S6">
        <v>5.6009597295354398E-3</v>
      </c>
      <c r="T6">
        <v>2.2204460492503101E-16</v>
      </c>
      <c r="U6">
        <v>2</v>
      </c>
      <c r="V6">
        <v>1.5752404879636301E-4</v>
      </c>
      <c r="W6">
        <v>6.9625629567992703E-2</v>
      </c>
      <c r="X6">
        <v>2.3094793476915402E-3</v>
      </c>
      <c r="Y6">
        <v>2.3142392342414501E-3</v>
      </c>
      <c r="Z6">
        <v>0</v>
      </c>
      <c r="AA6">
        <v>3</v>
      </c>
      <c r="AB6">
        <v>2.2017768359369099E-4</v>
      </c>
      <c r="AC6">
        <v>9.7318536148411697E-2</v>
      </c>
      <c r="AD6">
        <v>4.4303677267610803E-3</v>
      </c>
      <c r="AE6">
        <v>4.4391445103480996E-3</v>
      </c>
      <c r="AF6">
        <v>0</v>
      </c>
      <c r="AG6">
        <v>4</v>
      </c>
      <c r="AH6">
        <v>2.7737890285464901E-4</v>
      </c>
      <c r="AI6">
        <v>0.12260147506175501</v>
      </c>
      <c r="AJ6">
        <v>6.9154208755040003E-3</v>
      </c>
      <c r="AK6">
        <v>6.9286232069821702E-3</v>
      </c>
      <c r="AL6">
        <v>4.0789593924728201E-13</v>
      </c>
      <c r="AM6">
        <v>5</v>
      </c>
      <c r="AN6">
        <v>2.6724975704567501E-4</v>
      </c>
      <c r="AO6">
        <v>0.118124392614188</v>
      </c>
      <c r="AP6">
        <v>6.4384904601884002E-3</v>
      </c>
      <c r="AQ6">
        <v>6.4508638132002496E-3</v>
      </c>
      <c r="AR6">
        <v>4.0856207306205698E-14</v>
      </c>
      <c r="AS6">
        <v>6</v>
      </c>
      <c r="AT6">
        <v>3.09682747230059E-4</v>
      </c>
      <c r="AU6">
        <v>0.13687977427568601</v>
      </c>
      <c r="AV6">
        <v>8.5395362861704297E-3</v>
      </c>
      <c r="AW6">
        <v>8.5554961712123092E-3</v>
      </c>
      <c r="AX6">
        <v>1.4166601225440401E-10</v>
      </c>
      <c r="AY6">
        <f t="shared" si="0"/>
        <v>7.3529411764705881E-4</v>
      </c>
      <c r="AZ6">
        <f t="shared" si="1"/>
        <v>-1.5959885041879479E-5</v>
      </c>
      <c r="BA6">
        <f t="shared" si="2"/>
        <v>2.5471793055000832E-10</v>
      </c>
      <c r="BC6">
        <f t="shared" si="8"/>
        <v>68</v>
      </c>
      <c r="BD6">
        <f t="shared" si="3"/>
        <v>8.5395361445044175E-3</v>
      </c>
      <c r="BE6">
        <f t="shared" si="4"/>
        <v>7.2923677563297372E-5</v>
      </c>
      <c r="BG6" t="b">
        <f t="shared" si="5"/>
        <v>0</v>
      </c>
      <c r="BH6">
        <f t="shared" si="6"/>
        <v>1.5959885041879479E-5</v>
      </c>
      <c r="BK6">
        <f t="shared" si="7"/>
        <v>8.5395361445044175E-3</v>
      </c>
    </row>
    <row r="7" spans="1:67">
      <c r="A7" t="s">
        <v>43</v>
      </c>
      <c r="B7">
        <v>3</v>
      </c>
      <c r="C7">
        <v>-1</v>
      </c>
      <c r="D7">
        <v>5.9604644775390599E-8</v>
      </c>
      <c r="E7">
        <v>2.6345252990722599E-5</v>
      </c>
      <c r="F7">
        <v>2.9976021664879199E-15</v>
      </c>
      <c r="G7">
        <v>2.9976021664879199E-15</v>
      </c>
      <c r="H7">
        <v>0</v>
      </c>
      <c r="I7">
        <v>0</v>
      </c>
      <c r="J7">
        <v>6.6834139257546294E-5</v>
      </c>
      <c r="K7">
        <v>2.9540689551835399E-2</v>
      </c>
      <c r="L7">
        <v>4.1745283974048402E-6</v>
      </c>
      <c r="M7">
        <v>4.2023839994520503E-6</v>
      </c>
      <c r="N7">
        <v>0</v>
      </c>
      <c r="O7">
        <v>1</v>
      </c>
      <c r="P7">
        <v>1.4780983025485301E-4</v>
      </c>
      <c r="Q7">
        <v>6.5331944972645301E-2</v>
      </c>
      <c r="R7">
        <v>4.3971356512018098E-5</v>
      </c>
      <c r="S7">
        <v>4.4256841661205403E-5</v>
      </c>
      <c r="T7">
        <v>0</v>
      </c>
      <c r="U7">
        <v>2</v>
      </c>
      <c r="V7">
        <v>2.4946234269583199E-4</v>
      </c>
      <c r="W7">
        <v>0.11026235547155699</v>
      </c>
      <c r="X7">
        <v>2.0445654581990801E-4</v>
      </c>
      <c r="Y7">
        <v>2.0573842251036999E-4</v>
      </c>
      <c r="Z7">
        <v>0</v>
      </c>
      <c r="AA7">
        <v>3</v>
      </c>
      <c r="AB7">
        <v>3.1068570134935202E-4</v>
      </c>
      <c r="AC7">
        <v>0.13732307999641299</v>
      </c>
      <c r="AD7">
        <v>3.8712200000667798E-4</v>
      </c>
      <c r="AE7">
        <v>3.8949787693087702E-4</v>
      </c>
      <c r="AF7">
        <v>0</v>
      </c>
      <c r="AG7">
        <v>4</v>
      </c>
      <c r="AH7">
        <v>4.2511528322246002E-4</v>
      </c>
      <c r="AI7">
        <v>0.18790095518432701</v>
      </c>
      <c r="AJ7">
        <v>9.5536860787548395E-4</v>
      </c>
      <c r="AK7">
        <v>9.6099905265811802E-4</v>
      </c>
      <c r="AL7">
        <v>0</v>
      </c>
      <c r="AM7">
        <v>5</v>
      </c>
      <c r="AN7">
        <v>5.7013281503077399E-4</v>
      </c>
      <c r="AO7">
        <v>0.25199870424360199</v>
      </c>
      <c r="AP7">
        <v>2.1981903012666601E-3</v>
      </c>
      <c r="AQ7">
        <v>2.2104810365887102E-3</v>
      </c>
      <c r="AR7">
        <v>1.9535484341304202E-12</v>
      </c>
      <c r="AS7">
        <v>6</v>
      </c>
      <c r="AT7">
        <v>1.1010942123735399E-3</v>
      </c>
      <c r="AU7">
        <v>0.48668364186910701</v>
      </c>
      <c r="AV7">
        <v>1.3337547620878101E-2</v>
      </c>
      <c r="AW7">
        <v>1.3398215635260301E-2</v>
      </c>
      <c r="AX7">
        <v>9.2637779088944295E-4</v>
      </c>
      <c r="AY7">
        <f t="shared" si="0"/>
        <v>7.4626865671641792E-4</v>
      </c>
      <c r="AZ7">
        <f t="shared" si="1"/>
        <v>-6.0668014382200125E-5</v>
      </c>
      <c r="BA7">
        <f t="shared" si="2"/>
        <v>3.6806079690788414E-9</v>
      </c>
      <c r="BB7" t="s">
        <v>97</v>
      </c>
      <c r="BC7">
        <f t="shared" si="8"/>
        <v>67</v>
      </c>
      <c r="BD7">
        <f t="shared" si="3"/>
        <v>1.2411169829988657E-2</v>
      </c>
      <c r="BE7">
        <f t="shared" si="4"/>
        <v>1.5403713654882069E-4</v>
      </c>
      <c r="BF7" t="s">
        <v>97</v>
      </c>
      <c r="BG7" t="b">
        <f t="shared" si="5"/>
        <v>0</v>
      </c>
      <c r="BH7">
        <f t="shared" si="6"/>
        <v>6.0668014382200125E-5</v>
      </c>
      <c r="BK7">
        <f t="shared" si="7"/>
        <v>1.2411169829988657E-2</v>
      </c>
    </row>
    <row r="8" spans="1:67">
      <c r="A8" t="s">
        <v>75</v>
      </c>
      <c r="B8">
        <v>6</v>
      </c>
      <c r="C8">
        <v>-1</v>
      </c>
      <c r="D8">
        <v>5.9604644775390599E-8</v>
      </c>
      <c r="E8">
        <v>2.6345252990722599E-5</v>
      </c>
      <c r="F8">
        <v>1.11022302462516E-16</v>
      </c>
      <c r="G8">
        <v>0</v>
      </c>
      <c r="H8">
        <v>0</v>
      </c>
      <c r="I8">
        <v>0</v>
      </c>
      <c r="J8">
        <v>4.0696140684211101E-4</v>
      </c>
      <c r="K8">
        <v>0.17987694182421299</v>
      </c>
      <c r="L8">
        <v>3.9062891921126597E-8</v>
      </c>
      <c r="M8">
        <v>4.0333826056837499E-8</v>
      </c>
      <c r="N8">
        <v>0</v>
      </c>
      <c r="O8">
        <v>1</v>
      </c>
      <c r="P8">
        <v>8.9766452259322504E-4</v>
      </c>
      <c r="Q8">
        <v>0.396767718986205</v>
      </c>
      <c r="R8">
        <v>3.7484869007675602E-6</v>
      </c>
      <c r="S8">
        <v>3.8611985256897796E-6</v>
      </c>
      <c r="T8">
        <v>0</v>
      </c>
      <c r="U8">
        <v>2</v>
      </c>
      <c r="V8">
        <v>9.6628110033282499E-4</v>
      </c>
      <c r="W8">
        <v>0.42709624634710802</v>
      </c>
      <c r="X8">
        <v>5.6850002865260703E-6</v>
      </c>
      <c r="Y8">
        <v>5.8540257629191496E-6</v>
      </c>
      <c r="Z8">
        <v>0</v>
      </c>
      <c r="AA8">
        <v>3</v>
      </c>
      <c r="AB8">
        <v>1.3720093007099201E-3</v>
      </c>
      <c r="AC8">
        <v>0.60642811091378401</v>
      </c>
      <c r="AD8">
        <v>4.00830040347965E-5</v>
      </c>
      <c r="AE8">
        <v>4.11966193600843E-5</v>
      </c>
      <c r="AF8">
        <v>2.0095036745715301E-13</v>
      </c>
      <c r="AG8">
        <v>4</v>
      </c>
      <c r="AH8">
        <v>1.9968337993302898E-3</v>
      </c>
      <c r="AI8">
        <v>0.88260053930398796</v>
      </c>
      <c r="AJ8">
        <v>3.0250083154181802E-4</v>
      </c>
      <c r="AK8">
        <v>3.1003923260885998E-4</v>
      </c>
      <c r="AL8">
        <v>1.4739921709860901E-6</v>
      </c>
      <c r="AM8">
        <v>5</v>
      </c>
      <c r="AN8">
        <v>4.0768194070080798E-3</v>
      </c>
      <c r="AO8">
        <v>1.8019541778975701</v>
      </c>
      <c r="AP8">
        <v>1.0258985114347301E-2</v>
      </c>
      <c r="AQ8">
        <v>1.0428989834627299E-2</v>
      </c>
      <c r="AR8">
        <v>3.73721406751178E-2</v>
      </c>
      <c r="AS8">
        <v>6</v>
      </c>
      <c r="AT8">
        <v>4.3257272628960701E-3</v>
      </c>
      <c r="AU8">
        <v>1.91197145020006</v>
      </c>
      <c r="AV8">
        <v>1.3382293571445899E-2</v>
      </c>
      <c r="AW8">
        <v>1.35922626454345E-2</v>
      </c>
      <c r="AX8">
        <v>5.2388972503301698E-2</v>
      </c>
      <c r="AY8">
        <f t="shared" si="0"/>
        <v>7.5757575757575758E-4</v>
      </c>
      <c r="AZ8">
        <f t="shared" si="1"/>
        <v>-2.0996907398860079E-4</v>
      </c>
      <c r="BA8">
        <f t="shared" si="2"/>
        <v>4.4087012031630513E-8</v>
      </c>
      <c r="BB8">
        <f>BB2/BB5</f>
        <v>1.6262939377886036E-8</v>
      </c>
      <c r="BC8">
        <f t="shared" si="8"/>
        <v>66</v>
      </c>
      <c r="BD8">
        <f t="shared" si="3"/>
        <v>-3.9006678931855797E-2</v>
      </c>
      <c r="BE8">
        <f t="shared" si="4"/>
        <v>1.521521001292883E-3</v>
      </c>
      <c r="BF8">
        <f>BF2/BF5</f>
        <v>1.206751669602726E-2</v>
      </c>
      <c r="BG8" t="b">
        <f t="shared" si="5"/>
        <v>0</v>
      </c>
      <c r="BH8">
        <f t="shared" si="6"/>
        <v>2.0996907398860079E-4</v>
      </c>
      <c r="BK8">
        <f t="shared" si="7"/>
        <v>3.9006678931855797E-2</v>
      </c>
    </row>
    <row r="9" spans="1:67">
      <c r="A9" t="s">
        <v>15</v>
      </c>
      <c r="B9">
        <v>5</v>
      </c>
      <c r="C9">
        <v>-1</v>
      </c>
      <c r="D9">
        <v>5.9604644775390599E-8</v>
      </c>
      <c r="E9">
        <v>2.6345252990722599E-5</v>
      </c>
      <c r="F9">
        <v>1.11022302462516E-16</v>
      </c>
      <c r="G9">
        <v>0</v>
      </c>
      <c r="H9">
        <v>0</v>
      </c>
      <c r="I9">
        <v>0</v>
      </c>
      <c r="J9">
        <v>4.4233705069139098E-4</v>
      </c>
      <c r="K9">
        <v>0.19551297640559401</v>
      </c>
      <c r="L9">
        <v>1.9816594493127201E-6</v>
      </c>
      <c r="M9">
        <v>2.0235068500795701E-6</v>
      </c>
      <c r="N9">
        <v>0</v>
      </c>
      <c r="O9">
        <v>1</v>
      </c>
      <c r="P9">
        <v>1.25225134024959E-3</v>
      </c>
      <c r="Q9">
        <v>0.55349509239032002</v>
      </c>
      <c r="R9">
        <v>2.6897028060435198E-4</v>
      </c>
      <c r="S9">
        <v>2.7379933363347298E-4</v>
      </c>
      <c r="T9">
        <v>2.26451968288188E-10</v>
      </c>
      <c r="U9">
        <v>2</v>
      </c>
      <c r="V9">
        <v>1.17069008991843E-3</v>
      </c>
      <c r="W9">
        <v>0.51744501974394597</v>
      </c>
      <c r="X9">
        <v>1.9778749762899801E-4</v>
      </c>
      <c r="Y9">
        <v>2.0139912309102801E-4</v>
      </c>
      <c r="Z9">
        <v>8.0192519291699601E-12</v>
      </c>
      <c r="AA9">
        <v>3</v>
      </c>
      <c r="AB9">
        <v>1.4646602430362901E-3</v>
      </c>
      <c r="AC9">
        <v>0.64737982742204303</v>
      </c>
      <c r="AD9">
        <v>5.4550531557340199E-4</v>
      </c>
      <c r="AE9">
        <v>5.5487110225760296E-4</v>
      </c>
      <c r="AF9">
        <v>1.07228284140781E-7</v>
      </c>
      <c r="AG9">
        <v>4</v>
      </c>
      <c r="AH9">
        <v>1.8223501058980301E-3</v>
      </c>
      <c r="AI9">
        <v>0.80547874680693099</v>
      </c>
      <c r="AJ9">
        <v>1.4310489091863201E-3</v>
      </c>
      <c r="AK9">
        <v>1.4537865959796099E-3</v>
      </c>
      <c r="AL9">
        <v>3.5452058609330902E-5</v>
      </c>
      <c r="AM9">
        <v>5</v>
      </c>
      <c r="AN9">
        <v>1.8244845831052699E-3</v>
      </c>
      <c r="AO9">
        <v>0.80642218573252999</v>
      </c>
      <c r="AP9">
        <v>1.43835189902197E-3</v>
      </c>
      <c r="AQ9">
        <v>1.4611948568398201E-3</v>
      </c>
      <c r="AR9">
        <v>3.6327521871326501E-5</v>
      </c>
      <c r="AS9">
        <v>6</v>
      </c>
      <c r="AT9">
        <v>3.1794095382286099E-3</v>
      </c>
      <c r="AU9">
        <v>1.40529901589704</v>
      </c>
      <c r="AV9">
        <v>1.42991290329106E-2</v>
      </c>
      <c r="AW9">
        <v>1.4463489414674201E-2</v>
      </c>
      <c r="AX9">
        <v>3.1994362780416799E-2</v>
      </c>
      <c r="AY9">
        <f t="shared" si="0"/>
        <v>7.6923076923076923E-4</v>
      </c>
      <c r="AZ9">
        <f t="shared" si="1"/>
        <v>-1.6436038176360045E-4</v>
      </c>
      <c r="BA9">
        <f t="shared" si="2"/>
        <v>2.7014335093476482E-8</v>
      </c>
      <c r="BC9">
        <f t="shared" si="8"/>
        <v>65</v>
      </c>
      <c r="BD9">
        <f t="shared" si="3"/>
        <v>-1.76952337475062E-2</v>
      </c>
      <c r="BE9">
        <f t="shared" si="4"/>
        <v>3.1312129737888234E-4</v>
      </c>
      <c r="BG9" t="b">
        <f t="shared" si="5"/>
        <v>0</v>
      </c>
      <c r="BH9">
        <f t="shared" si="6"/>
        <v>1.6436038176360045E-4</v>
      </c>
      <c r="BK9">
        <f t="shared" si="7"/>
        <v>1.76952337475062E-2</v>
      </c>
    </row>
    <row r="10" spans="1:67">
      <c r="A10" t="s">
        <v>70</v>
      </c>
      <c r="B10">
        <v>2</v>
      </c>
      <c r="C10">
        <v>-1</v>
      </c>
      <c r="D10">
        <v>5.9604644775390599E-8</v>
      </c>
      <c r="E10">
        <v>2.6345252990722599E-5</v>
      </c>
      <c r="F10">
        <v>3.4624492162293998E-10</v>
      </c>
      <c r="G10">
        <v>3.4703007134595499E-10</v>
      </c>
      <c r="H10">
        <v>0</v>
      </c>
      <c r="I10">
        <v>0</v>
      </c>
      <c r="J10">
        <v>7.2643782795232906E-5</v>
      </c>
      <c r="K10">
        <v>3.2108551995492902E-2</v>
      </c>
      <c r="L10">
        <v>5.0348384950493698E-4</v>
      </c>
      <c r="M10">
        <v>5.0457708378703805E-4</v>
      </c>
      <c r="N10">
        <v>0</v>
      </c>
      <c r="O10">
        <v>1</v>
      </c>
      <c r="P10">
        <v>3.8135515977363399E-4</v>
      </c>
      <c r="Q10">
        <v>0.16855898061994601</v>
      </c>
      <c r="R10">
        <v>1.268362797884E-2</v>
      </c>
      <c r="S10">
        <v>1.2706217041922201E-2</v>
      </c>
      <c r="T10">
        <v>4.01733802446457E-7</v>
      </c>
      <c r="U10">
        <v>2</v>
      </c>
      <c r="V10">
        <v>2.7982225406662098E-4</v>
      </c>
      <c r="W10">
        <v>0.123681436297446</v>
      </c>
      <c r="X10">
        <v>7.0327979733459901E-3</v>
      </c>
      <c r="Y10">
        <v>7.0462029411373301E-3</v>
      </c>
      <c r="Z10">
        <v>6.8389738316909603E-13</v>
      </c>
      <c r="AA10">
        <v>3</v>
      </c>
      <c r="AB10">
        <v>5.2633483758098996E-4</v>
      </c>
      <c r="AC10">
        <v>0.23263999821079701</v>
      </c>
      <c r="AD10">
        <v>2.3170982061074801E-2</v>
      </c>
      <c r="AE10">
        <v>2.3208237055114701E-2</v>
      </c>
      <c r="AF10">
        <v>4.8303844928943002E-4</v>
      </c>
      <c r="AG10">
        <v>4</v>
      </c>
      <c r="AH10">
        <v>4.9541461492843598E-4</v>
      </c>
      <c r="AI10">
        <v>0.21897325979836799</v>
      </c>
      <c r="AJ10">
        <v>2.0712066361241E-2</v>
      </c>
      <c r="AK10">
        <v>2.0746121459386001E-2</v>
      </c>
      <c r="AL10">
        <v>1.7949106919468101E-4</v>
      </c>
      <c r="AM10">
        <v>5</v>
      </c>
      <c r="AN10">
        <v>6.6348972176363298E-4</v>
      </c>
      <c r="AO10">
        <v>0.29326245701952602</v>
      </c>
      <c r="AP10">
        <v>3.5399433007240202E-2</v>
      </c>
      <c r="AQ10">
        <v>3.5450759273612603E-2</v>
      </c>
      <c r="AR10">
        <v>7.9432026440702207E-3</v>
      </c>
      <c r="AS10">
        <v>6</v>
      </c>
      <c r="AT10">
        <v>4.45295453533419E-4</v>
      </c>
      <c r="AU10">
        <v>0.196820590461771</v>
      </c>
      <c r="AV10">
        <v>1.6976873228898098E-2</v>
      </c>
      <c r="AW10">
        <v>1.7005798640577101E-2</v>
      </c>
      <c r="AX10">
        <v>2.2268547301917902E-5</v>
      </c>
      <c r="AY10">
        <f t="shared" si="0"/>
        <v>7.8125000000000004E-4</v>
      </c>
      <c r="AZ10">
        <f t="shared" si="1"/>
        <v>-2.8925411679002477E-5</v>
      </c>
      <c r="BA10">
        <f t="shared" si="2"/>
        <v>8.3667944079977295E-10</v>
      </c>
      <c r="BB10" t="s">
        <v>98</v>
      </c>
      <c r="BC10">
        <f t="shared" si="8"/>
        <v>64</v>
      </c>
      <c r="BD10">
        <f t="shared" si="3"/>
        <v>1.695460468159618E-2</v>
      </c>
      <c r="BE10">
        <f t="shared" si="4"/>
        <v>2.8745861990920311E-4</v>
      </c>
      <c r="BF10" t="s">
        <v>98</v>
      </c>
      <c r="BG10" t="b">
        <f t="shared" si="5"/>
        <v>0</v>
      </c>
      <c r="BH10">
        <f t="shared" si="6"/>
        <v>2.8925411679002477E-5</v>
      </c>
      <c r="BK10">
        <f t="shared" si="7"/>
        <v>1.695460468159618E-2</v>
      </c>
    </row>
    <row r="11" spans="1:67">
      <c r="A11" t="s">
        <v>73</v>
      </c>
      <c r="B11">
        <v>2</v>
      </c>
      <c r="C11">
        <v>-1</v>
      </c>
      <c r="D11">
        <v>5.9604644775390599E-8</v>
      </c>
      <c r="E11">
        <v>2.6345252990722599E-5</v>
      </c>
      <c r="F11">
        <v>3.4624492162293998E-10</v>
      </c>
      <c r="G11">
        <v>3.4703007134595499E-10</v>
      </c>
      <c r="H11">
        <v>0</v>
      </c>
      <c r="I11">
        <v>0</v>
      </c>
      <c r="J11">
        <v>7.2643782795232906E-5</v>
      </c>
      <c r="K11">
        <v>3.2108551995492902E-2</v>
      </c>
      <c r="L11">
        <v>5.0348384950493698E-4</v>
      </c>
      <c r="M11">
        <v>5.0457708378703805E-4</v>
      </c>
      <c r="N11">
        <v>0</v>
      </c>
      <c r="O11">
        <v>1</v>
      </c>
      <c r="P11">
        <v>2.8041755249154197E-4</v>
      </c>
      <c r="Q11">
        <v>0.123944558201261</v>
      </c>
      <c r="R11">
        <v>7.0615325001687204E-3</v>
      </c>
      <c r="S11">
        <v>7.0749869923970501E-3</v>
      </c>
      <c r="T11">
        <v>7.7404749276865904E-13</v>
      </c>
      <c r="U11">
        <v>2</v>
      </c>
      <c r="V11">
        <v>2.3446114542453799E-4</v>
      </c>
      <c r="W11">
        <v>0.103631826277646</v>
      </c>
      <c r="X11">
        <v>5.0029975683980599E-3</v>
      </c>
      <c r="Y11">
        <v>5.0128184130028199E-3</v>
      </c>
      <c r="Z11">
        <v>0</v>
      </c>
      <c r="AA11">
        <v>3</v>
      </c>
      <c r="AB11">
        <v>3.2086440251142802E-4</v>
      </c>
      <c r="AC11">
        <v>0.141822065910051</v>
      </c>
      <c r="AD11">
        <v>9.1376636315618695E-3</v>
      </c>
      <c r="AE11">
        <v>9.1546150043398892E-3</v>
      </c>
      <c r="AF11">
        <v>7.1072681073758304E-10</v>
      </c>
      <c r="AG11">
        <v>4</v>
      </c>
      <c r="AH11">
        <v>2.6004117563474001E-4</v>
      </c>
      <c r="AI11">
        <v>0.114938199630555</v>
      </c>
      <c r="AJ11">
        <v>6.1086214824453899E-3</v>
      </c>
      <c r="AK11">
        <v>6.1204160733326898E-3</v>
      </c>
      <c r="AL11">
        <v>6.6613381477509298E-15</v>
      </c>
      <c r="AM11">
        <v>5</v>
      </c>
      <c r="AN11">
        <v>3.9024736361298101E-4</v>
      </c>
      <c r="AO11">
        <v>0.172489334716937</v>
      </c>
      <c r="AP11">
        <v>1.3247907255366301E-2</v>
      </c>
      <c r="AQ11">
        <v>1.32713581414074E-2</v>
      </c>
      <c r="AR11">
        <v>7.9597528768182702E-7</v>
      </c>
      <c r="AS11">
        <v>6</v>
      </c>
      <c r="AT11">
        <v>4.7312641937925797E-4</v>
      </c>
      <c r="AU11">
        <v>0.20912187736563201</v>
      </c>
      <c r="AV11">
        <v>1.9012071014217698E-2</v>
      </c>
      <c r="AW11">
        <v>1.90438330326421E-2</v>
      </c>
      <c r="AX11">
        <v>7.7259940859608606E-5</v>
      </c>
      <c r="AY11">
        <f t="shared" si="0"/>
        <v>7.9365079365079365E-4</v>
      </c>
      <c r="AZ11">
        <f t="shared" si="1"/>
        <v>-3.1762018424402044E-5</v>
      </c>
      <c r="BA11">
        <f t="shared" si="2"/>
        <v>1.0088258143920549E-9</v>
      </c>
      <c r="BB11">
        <f>SQRT(BB8)</f>
        <v>1.2752623015633308E-4</v>
      </c>
      <c r="BC11">
        <f t="shared" si="8"/>
        <v>63</v>
      </c>
      <c r="BD11">
        <f t="shared" si="3"/>
        <v>1.893481107335809E-2</v>
      </c>
      <c r="BE11">
        <f t="shared" si="4"/>
        <v>3.5852707038376412E-4</v>
      </c>
      <c r="BF11">
        <f>SQRT(BF8)</f>
        <v>0.10985224938992948</v>
      </c>
      <c r="BG11" t="b">
        <f t="shared" si="5"/>
        <v>0</v>
      </c>
      <c r="BH11">
        <f t="shared" si="6"/>
        <v>3.1762018424402044E-5</v>
      </c>
      <c r="BK11">
        <f t="shared" si="7"/>
        <v>1.893481107335809E-2</v>
      </c>
    </row>
    <row r="12" spans="1:67">
      <c r="A12" t="s">
        <v>76</v>
      </c>
      <c r="B12">
        <v>5</v>
      </c>
      <c r="C12">
        <v>-1</v>
      </c>
      <c r="D12">
        <v>5.9604644775390599E-8</v>
      </c>
      <c r="E12">
        <v>2.6345252990722599E-5</v>
      </c>
      <c r="F12">
        <v>1.11022302462516E-16</v>
      </c>
      <c r="G12">
        <v>0</v>
      </c>
      <c r="H12">
        <v>0</v>
      </c>
      <c r="I12">
        <v>0</v>
      </c>
      <c r="J12">
        <v>4.4233705069139098E-4</v>
      </c>
      <c r="K12">
        <v>0.19551297640559401</v>
      </c>
      <c r="L12">
        <v>1.9816594493127201E-6</v>
      </c>
      <c r="M12">
        <v>2.0235068500795701E-6</v>
      </c>
      <c r="N12">
        <v>0</v>
      </c>
      <c r="O12">
        <v>1</v>
      </c>
      <c r="P12">
        <v>5.8455509699108699E-4</v>
      </c>
      <c r="Q12">
        <v>0.25837335287006002</v>
      </c>
      <c r="R12">
        <v>7.5859467949523901E-6</v>
      </c>
      <c r="S12">
        <v>7.7417779567046097E-6</v>
      </c>
      <c r="T12">
        <v>0</v>
      </c>
      <c r="U12">
        <v>2</v>
      </c>
      <c r="V12">
        <v>6.3584300384595196E-4</v>
      </c>
      <c r="W12">
        <v>0.28104260769991102</v>
      </c>
      <c r="X12">
        <v>1.13388507464451E-5</v>
      </c>
      <c r="Y12">
        <v>1.15694455423698E-5</v>
      </c>
      <c r="Z12">
        <v>0</v>
      </c>
      <c r="AA12">
        <v>3</v>
      </c>
      <c r="AB12">
        <v>7.0091779492789403E-4</v>
      </c>
      <c r="AC12">
        <v>0.30980566535812898</v>
      </c>
      <c r="AD12">
        <v>1.8027296128986199E-5</v>
      </c>
      <c r="AE12">
        <v>1.8389242634086999E-5</v>
      </c>
      <c r="AF12">
        <v>0</v>
      </c>
      <c r="AG12">
        <v>4</v>
      </c>
      <c r="AH12">
        <v>7.7428249361786701E-4</v>
      </c>
      <c r="AI12">
        <v>0.34223286217909699</v>
      </c>
      <c r="AJ12">
        <v>2.8878432588252902E-5</v>
      </c>
      <c r="AK12">
        <v>2.9449873403586398E-5</v>
      </c>
      <c r="AL12">
        <v>0</v>
      </c>
      <c r="AM12">
        <v>5</v>
      </c>
      <c r="AN12">
        <v>2.2237196765498598E-3</v>
      </c>
      <c r="AO12">
        <v>0.98288409703503998</v>
      </c>
      <c r="AP12">
        <v>3.3554608643971899E-3</v>
      </c>
      <c r="AQ12">
        <v>3.40416059662607E-3</v>
      </c>
      <c r="AR12">
        <v>1.0472416957913999E-3</v>
      </c>
      <c r="AS12">
        <v>6</v>
      </c>
      <c r="AT12">
        <v>3.46058181031685E-3</v>
      </c>
      <c r="AU12">
        <v>1.5295771601600501</v>
      </c>
      <c r="AV12">
        <v>1.9791304954280602E-2</v>
      </c>
      <c r="AW12">
        <v>2.0002542111640501E-2</v>
      </c>
      <c r="AX12">
        <v>5.2539879901849003E-2</v>
      </c>
      <c r="AY12">
        <f t="shared" si="0"/>
        <v>8.0645161290322581E-4</v>
      </c>
      <c r="AZ12">
        <f t="shared" si="1"/>
        <v>-2.1123715735989895E-4</v>
      </c>
      <c r="BA12">
        <f t="shared" si="2"/>
        <v>4.4621136649490713E-8</v>
      </c>
      <c r="BC12">
        <f t="shared" si="8"/>
        <v>62</v>
      </c>
      <c r="BD12">
        <f t="shared" si="3"/>
        <v>-3.2748574947568401E-2</v>
      </c>
      <c r="BE12">
        <f t="shared" si="4"/>
        <v>1.0724691610965048E-3</v>
      </c>
      <c r="BG12" t="b">
        <f t="shared" si="5"/>
        <v>0</v>
      </c>
      <c r="BH12">
        <f t="shared" si="6"/>
        <v>2.1123715735989895E-4</v>
      </c>
      <c r="BK12">
        <f t="shared" si="7"/>
        <v>3.2748574947568401E-2</v>
      </c>
    </row>
    <row r="13" spans="1:67">
      <c r="A13" t="s">
        <v>21</v>
      </c>
      <c r="B13">
        <v>2</v>
      </c>
      <c r="C13">
        <v>-1</v>
      </c>
      <c r="D13">
        <v>5.9604644775390599E-8</v>
      </c>
      <c r="E13">
        <v>2.6345252990722599E-5</v>
      </c>
      <c r="F13">
        <v>3.4624492162293998E-10</v>
      </c>
      <c r="G13">
        <v>3.4703007134595499E-10</v>
      </c>
      <c r="H13">
        <v>0</v>
      </c>
      <c r="I13">
        <v>0</v>
      </c>
      <c r="J13">
        <v>4.4233705069139098E-4</v>
      </c>
      <c r="K13">
        <v>0.19551297640559401</v>
      </c>
      <c r="L13">
        <v>1.6766353110816399E-2</v>
      </c>
      <c r="M13">
        <v>1.67949792200555E-2</v>
      </c>
      <c r="N13">
        <v>1.9227550815514799E-5</v>
      </c>
      <c r="O13">
        <v>1</v>
      </c>
      <c r="P13">
        <v>7.9496843342662105E-4</v>
      </c>
      <c r="Q13">
        <v>0.35137604757456598</v>
      </c>
      <c r="R13">
        <v>4.8947083186652002E-2</v>
      </c>
      <c r="S13">
        <v>4.9010901550754701E-2</v>
      </c>
      <c r="T13">
        <v>3.2342969076638597E-2</v>
      </c>
      <c r="U13">
        <v>2</v>
      </c>
      <c r="V13">
        <v>6.9821073209136301E-4</v>
      </c>
      <c r="W13">
        <v>0.30860914358438202</v>
      </c>
      <c r="X13">
        <v>3.8813980154508397E-2</v>
      </c>
      <c r="Y13">
        <v>3.8868740386579101E-2</v>
      </c>
      <c r="Z13">
        <v>1.24835942688599E-2</v>
      </c>
      <c r="AA13">
        <v>3</v>
      </c>
      <c r="AB13">
        <v>6.9742430785208604E-4</v>
      </c>
      <c r="AC13">
        <v>0.30826154407062201</v>
      </c>
      <c r="AD13">
        <v>3.8735299600693697E-2</v>
      </c>
      <c r="AE13">
        <v>3.87899829596796E-2</v>
      </c>
      <c r="AF13">
        <v>1.2365953281165199E-2</v>
      </c>
      <c r="AG13">
        <v>4</v>
      </c>
      <c r="AH13">
        <v>6.9526267908708603E-4</v>
      </c>
      <c r="AI13">
        <v>0.30730610415649201</v>
      </c>
      <c r="AJ13">
        <v>3.8519348674811701E-2</v>
      </c>
      <c r="AK13">
        <v>3.8573820504554997E-2</v>
      </c>
      <c r="AL13">
        <v>1.2046195859827901E-2</v>
      </c>
      <c r="AM13">
        <v>5</v>
      </c>
      <c r="AN13">
        <v>4.65449337629788E-4</v>
      </c>
      <c r="AO13">
        <v>0.205728607232366</v>
      </c>
      <c r="AP13">
        <v>1.8440858783767999E-2</v>
      </c>
      <c r="AQ13">
        <v>1.8471834912012999E-2</v>
      </c>
      <c r="AR13">
        <v>5.6100075693454802E-5</v>
      </c>
      <c r="AS13">
        <v>6</v>
      </c>
      <c r="AT13">
        <v>5.0466818067120803E-4</v>
      </c>
      <c r="AU13">
        <v>0.22306333585667401</v>
      </c>
      <c r="AV13">
        <v>2.1435830249795101E-2</v>
      </c>
      <c r="AW13">
        <v>2.14708412985819E-2</v>
      </c>
      <c r="AX13">
        <v>2.4626140129702101E-4</v>
      </c>
      <c r="AY13">
        <f t="shared" si="0"/>
        <v>8.1967213114754098E-4</v>
      </c>
      <c r="AZ13">
        <f t="shared" si="1"/>
        <v>-3.5011048786798976E-5</v>
      </c>
      <c r="BA13">
        <f t="shared" si="2"/>
        <v>1.2257735371516181E-9</v>
      </c>
      <c r="BB13" t="s">
        <v>99</v>
      </c>
      <c r="BC13">
        <f t="shared" si="8"/>
        <v>61</v>
      </c>
      <c r="BD13">
        <f t="shared" si="3"/>
        <v>2.118956884849808E-2</v>
      </c>
      <c r="BE13">
        <f t="shared" si="4"/>
        <v>4.4899782798524024E-4</v>
      </c>
      <c r="BF13" t="s">
        <v>99</v>
      </c>
      <c r="BG13" t="b">
        <f t="shared" si="5"/>
        <v>0</v>
      </c>
      <c r="BH13">
        <f t="shared" si="6"/>
        <v>3.5011048786798976E-5</v>
      </c>
      <c r="BK13">
        <f t="shared" si="7"/>
        <v>2.118956884849808E-2</v>
      </c>
    </row>
    <row r="14" spans="1:67">
      <c r="A14" t="s">
        <v>27</v>
      </c>
      <c r="B14">
        <v>2</v>
      </c>
      <c r="C14">
        <v>-1</v>
      </c>
      <c r="D14">
        <v>5.9604644775390599E-8</v>
      </c>
      <c r="E14">
        <v>2.6345252990722599E-5</v>
      </c>
      <c r="F14">
        <v>3.4624492162293998E-10</v>
      </c>
      <c r="G14">
        <v>3.4703007134595499E-10</v>
      </c>
      <c r="H14">
        <v>0</v>
      </c>
      <c r="I14">
        <v>0</v>
      </c>
      <c r="J14">
        <v>7.2643782795232906E-5</v>
      </c>
      <c r="K14">
        <v>3.2108551995492902E-2</v>
      </c>
      <c r="L14">
        <v>5.0348384950493698E-4</v>
      </c>
      <c r="M14">
        <v>5.0457708378703805E-4</v>
      </c>
      <c r="N14">
        <v>0</v>
      </c>
      <c r="O14">
        <v>1</v>
      </c>
      <c r="P14">
        <v>2.4882748013598801E-4</v>
      </c>
      <c r="Q14">
        <v>0.10998174622010599</v>
      </c>
      <c r="R14">
        <v>5.6113976261509199E-3</v>
      </c>
      <c r="S14">
        <v>5.6223111941805497E-3</v>
      </c>
      <c r="T14">
        <v>2.2204460492503101E-16</v>
      </c>
      <c r="U14">
        <v>2</v>
      </c>
      <c r="V14">
        <v>1.6204896358921401E-4</v>
      </c>
      <c r="W14">
        <v>7.1625641906432599E-2</v>
      </c>
      <c r="X14">
        <v>2.44084245752174E-3</v>
      </c>
      <c r="Y14">
        <v>2.4458588879350202E-3</v>
      </c>
      <c r="Z14">
        <v>0</v>
      </c>
      <c r="AA14">
        <v>3</v>
      </c>
      <c r="AB14">
        <v>2.2884123373086501E-4</v>
      </c>
      <c r="AC14">
        <v>0.101147825309042</v>
      </c>
      <c r="AD14">
        <v>4.7738308376213904E-3</v>
      </c>
      <c r="AE14">
        <v>4.7832357129029496E-3</v>
      </c>
      <c r="AF14">
        <v>0</v>
      </c>
      <c r="AG14">
        <v>4</v>
      </c>
      <c r="AH14">
        <v>1.9926178579323701E-4</v>
      </c>
      <c r="AI14">
        <v>8.8073709320610802E-2</v>
      </c>
      <c r="AJ14">
        <v>3.6507790612907401E-3</v>
      </c>
      <c r="AK14">
        <v>3.6581084035433001E-3</v>
      </c>
      <c r="AL14">
        <v>0</v>
      </c>
      <c r="AM14">
        <v>5</v>
      </c>
      <c r="AN14">
        <v>3.31744860881816E-4</v>
      </c>
      <c r="AO14">
        <v>0.14663122850976301</v>
      </c>
      <c r="AP14">
        <v>9.7371265668743101E-3</v>
      </c>
      <c r="AQ14">
        <v>9.7550593321993305E-3</v>
      </c>
      <c r="AR14">
        <v>2.91153923193121E-9</v>
      </c>
      <c r="AS14">
        <v>6</v>
      </c>
      <c r="AT14">
        <v>5.0466818067120803E-4</v>
      </c>
      <c r="AU14">
        <v>0.22306333585667401</v>
      </c>
      <c r="AV14">
        <v>2.1435830249795101E-2</v>
      </c>
      <c r="AW14">
        <v>2.14708412985819E-2</v>
      </c>
      <c r="AX14">
        <v>2.4626140129702101E-4</v>
      </c>
      <c r="AY14">
        <f t="shared" si="0"/>
        <v>8.3333333333333339E-4</v>
      </c>
      <c r="AZ14">
        <f t="shared" si="1"/>
        <v>-3.5011048786798976E-5</v>
      </c>
      <c r="BA14">
        <f t="shared" si="2"/>
        <v>1.2257735371516181E-9</v>
      </c>
      <c r="BB14">
        <f>BB11</f>
        <v>1.2752623015633308E-4</v>
      </c>
      <c r="BC14">
        <f t="shared" si="8"/>
        <v>60</v>
      </c>
      <c r="BD14">
        <f t="shared" si="3"/>
        <v>2.118956884849808E-2</v>
      </c>
      <c r="BE14">
        <f t="shared" si="4"/>
        <v>4.4899782798524024E-4</v>
      </c>
      <c r="BF14">
        <f>BF11</f>
        <v>0.10985224938992948</v>
      </c>
      <c r="BG14" t="b">
        <f t="shared" si="5"/>
        <v>0</v>
      </c>
      <c r="BH14">
        <f t="shared" si="6"/>
        <v>3.5011048786798976E-5</v>
      </c>
      <c r="BK14">
        <f t="shared" si="7"/>
        <v>2.118956884849808E-2</v>
      </c>
    </row>
    <row r="15" spans="1:67">
      <c r="A15" t="s">
        <v>63</v>
      </c>
      <c r="B15">
        <v>3</v>
      </c>
      <c r="C15">
        <v>-1</v>
      </c>
      <c r="D15">
        <v>5.9604644775390599E-8</v>
      </c>
      <c r="E15">
        <v>2.6345252990722599E-5</v>
      </c>
      <c r="F15">
        <v>2.9976021664879199E-15</v>
      </c>
      <c r="G15">
        <v>2.9976021664879199E-15</v>
      </c>
      <c r="H15">
        <v>0</v>
      </c>
      <c r="I15">
        <v>0</v>
      </c>
      <c r="J15">
        <v>6.1489118523577502E-5</v>
      </c>
      <c r="K15">
        <v>2.7178190387421201E-2</v>
      </c>
      <c r="L15">
        <v>3.2566448072701699E-6</v>
      </c>
      <c r="M15">
        <v>3.27841463543254E-6</v>
      </c>
      <c r="N15">
        <v>0</v>
      </c>
      <c r="O15">
        <v>1</v>
      </c>
      <c r="P15">
        <v>1.05956078021735E-4</v>
      </c>
      <c r="Q15">
        <v>4.6832586485607099E-2</v>
      </c>
      <c r="R15">
        <v>1.6421246456732498E-5</v>
      </c>
      <c r="S15">
        <v>1.65293865910243E-5</v>
      </c>
      <c r="T15">
        <v>0</v>
      </c>
      <c r="U15">
        <v>2</v>
      </c>
      <c r="V15">
        <v>1.3847274107268599E-4</v>
      </c>
      <c r="W15">
        <v>6.1204951554127397E-2</v>
      </c>
      <c r="X15">
        <v>3.6264678814457102E-5</v>
      </c>
      <c r="Y15">
        <v>3.6500877353073899E-5</v>
      </c>
      <c r="Z15">
        <v>0</v>
      </c>
      <c r="AA15">
        <v>3</v>
      </c>
      <c r="AB15">
        <v>1.8641142080961099E-4</v>
      </c>
      <c r="AC15">
        <v>8.2393847997848199E-2</v>
      </c>
      <c r="AD15">
        <v>8.7091826965757195E-5</v>
      </c>
      <c r="AE15">
        <v>8.7649863970140602E-5</v>
      </c>
      <c r="AF15">
        <v>0</v>
      </c>
      <c r="AG15">
        <v>4</v>
      </c>
      <c r="AH15">
        <v>2.0958064382955999E-4</v>
      </c>
      <c r="AI15">
        <v>9.2634644572665695E-2</v>
      </c>
      <c r="AJ15">
        <v>1.2283279789337899E-4</v>
      </c>
      <c r="AK15">
        <v>1.2361360394597099E-4</v>
      </c>
      <c r="AL15">
        <v>0</v>
      </c>
      <c r="AM15">
        <v>5</v>
      </c>
      <c r="AN15">
        <v>5.3449951409135002E-4</v>
      </c>
      <c r="AO15">
        <v>0.236248785228377</v>
      </c>
      <c r="AP15">
        <v>1.8323715295087599E-3</v>
      </c>
      <c r="AQ15">
        <v>1.84275163561609E-3</v>
      </c>
      <c r="AR15">
        <v>4.0190073491430597E-14</v>
      </c>
      <c r="AS15">
        <v>6</v>
      </c>
      <c r="AT15">
        <v>1.3457818151232199E-3</v>
      </c>
      <c r="AU15">
        <v>0.59483556228446399</v>
      </c>
      <c r="AV15">
        <v>2.25158444218659E-2</v>
      </c>
      <c r="AW15">
        <v>2.2608187242544299E-2</v>
      </c>
      <c r="AX15">
        <v>9.0039136477384398E-3</v>
      </c>
      <c r="AY15">
        <f t="shared" si="0"/>
        <v>8.4745762711864415E-4</v>
      </c>
      <c r="AZ15">
        <f t="shared" si="1"/>
        <v>-9.2342820678398968E-5</v>
      </c>
      <c r="BA15">
        <f t="shared" si="2"/>
        <v>8.5271965308429485E-9</v>
      </c>
      <c r="BC15">
        <f t="shared" si="8"/>
        <v>59</v>
      </c>
      <c r="BD15">
        <f t="shared" si="3"/>
        <v>1.351193077412746E-2</v>
      </c>
      <c r="BE15">
        <f t="shared" si="4"/>
        <v>1.8257227324481269E-4</v>
      </c>
      <c r="BG15" t="b">
        <f t="shared" si="5"/>
        <v>0</v>
      </c>
      <c r="BH15">
        <f t="shared" si="6"/>
        <v>9.2342820678398968E-5</v>
      </c>
      <c r="BK15">
        <f t="shared" si="7"/>
        <v>1.351193077412746E-2</v>
      </c>
    </row>
    <row r="16" spans="1:67">
      <c r="A16" t="s">
        <v>47</v>
      </c>
      <c r="B16">
        <v>2</v>
      </c>
      <c r="C16">
        <v>-1</v>
      </c>
      <c r="D16">
        <v>5.9604644775390599E-8</v>
      </c>
      <c r="E16">
        <v>2.6345252990722599E-5</v>
      </c>
      <c r="F16">
        <v>3.4624492162293998E-10</v>
      </c>
      <c r="G16">
        <v>3.4703007134595499E-10</v>
      </c>
      <c r="H16">
        <v>0</v>
      </c>
      <c r="I16">
        <v>0</v>
      </c>
      <c r="J16">
        <v>4.4233705069139098E-4</v>
      </c>
      <c r="K16">
        <v>0.19551297640559401</v>
      </c>
      <c r="L16">
        <v>1.6766353110816399E-2</v>
      </c>
      <c r="M16">
        <v>1.67949792200555E-2</v>
      </c>
      <c r="N16">
        <v>1.9227550815514799E-5</v>
      </c>
      <c r="O16">
        <v>1</v>
      </c>
      <c r="P16">
        <v>1.25225134024959E-3</v>
      </c>
      <c r="Q16">
        <v>0.55349509239032002</v>
      </c>
      <c r="R16">
        <v>0.10674932296598599</v>
      </c>
      <c r="S16">
        <v>0.106838444818133</v>
      </c>
      <c r="T16">
        <v>0.209628136133204</v>
      </c>
      <c r="U16">
        <v>2</v>
      </c>
      <c r="V16">
        <v>1.2723795706369599E-3</v>
      </c>
      <c r="W16">
        <v>0.56239177022153797</v>
      </c>
      <c r="X16">
        <v>0.109590268856849</v>
      </c>
      <c r="Y16">
        <v>0.109679649866847</v>
      </c>
      <c r="Z16">
        <v>0.217957098201088</v>
      </c>
      <c r="AA16">
        <v>3</v>
      </c>
      <c r="AB16">
        <v>1.8764981165930901E-3</v>
      </c>
      <c r="AC16">
        <v>0.82941216753414804</v>
      </c>
      <c r="AD16">
        <v>0.20175893929643099</v>
      </c>
      <c r="AE16">
        <v>0.20181706999669999</v>
      </c>
      <c r="AF16">
        <v>0.41837208264374698</v>
      </c>
      <c r="AG16">
        <v>4</v>
      </c>
      <c r="AH16">
        <v>2.0082741411018398E-3</v>
      </c>
      <c r="AI16">
        <v>0.88765717036701397</v>
      </c>
      <c r="AJ16">
        <v>0.22296306773739499</v>
      </c>
      <c r="AK16">
        <v>0.22300448639246101</v>
      </c>
      <c r="AL16">
        <v>0.44954311973147498</v>
      </c>
      <c r="AM16">
        <v>5</v>
      </c>
      <c r="AN16">
        <v>1.4375610638212E-3</v>
      </c>
      <c r="AO16">
        <v>0.63540199020897303</v>
      </c>
      <c r="AP16">
        <v>0.13360237160400501</v>
      </c>
      <c r="AQ16">
        <v>0.133690765558762</v>
      </c>
      <c r="AR16">
        <v>0.28276979404977898</v>
      </c>
      <c r="AS16">
        <v>6</v>
      </c>
      <c r="AT16">
        <v>5.3435454424010298E-4</v>
      </c>
      <c r="AU16">
        <v>0.23618470855412499</v>
      </c>
      <c r="AV16">
        <v>2.3827438084336801E-2</v>
      </c>
      <c r="AW16">
        <v>2.3865524812778399E-2</v>
      </c>
      <c r="AX16">
        <v>6.0671705218351402E-4</v>
      </c>
      <c r="AY16">
        <f t="shared" si="0"/>
        <v>8.6206896551724148E-4</v>
      </c>
      <c r="AZ16">
        <f t="shared" si="1"/>
        <v>-3.8086728441598383E-5</v>
      </c>
      <c r="BA16">
        <f t="shared" si="2"/>
        <v>1.4505988833840593E-9</v>
      </c>
      <c r="BC16">
        <f t="shared" si="8"/>
        <v>58</v>
      </c>
      <c r="BD16">
        <f t="shared" si="3"/>
        <v>2.3220721032153287E-2</v>
      </c>
      <c r="BE16">
        <f t="shared" si="4"/>
        <v>5.3920188525308601E-4</v>
      </c>
      <c r="BG16" t="b">
        <f t="shared" si="5"/>
        <v>0</v>
      </c>
      <c r="BH16">
        <f t="shared" si="6"/>
        <v>3.8086728441598383E-5</v>
      </c>
      <c r="BK16">
        <f t="shared" si="7"/>
        <v>2.3220721032153287E-2</v>
      </c>
    </row>
    <row r="17" spans="1:63">
      <c r="A17" t="s">
        <v>78</v>
      </c>
      <c r="B17">
        <v>5</v>
      </c>
      <c r="C17">
        <v>-1</v>
      </c>
      <c r="D17">
        <v>5.9604644775390599E-8</v>
      </c>
      <c r="E17">
        <v>2.6345252990722599E-5</v>
      </c>
      <c r="F17">
        <v>1.11022302462516E-16</v>
      </c>
      <c r="G17">
        <v>0</v>
      </c>
      <c r="H17">
        <v>0</v>
      </c>
      <c r="I17">
        <v>0</v>
      </c>
      <c r="J17">
        <v>4.0696140684211101E-4</v>
      </c>
      <c r="K17">
        <v>0.17987694182421299</v>
      </c>
      <c r="L17">
        <v>1.3231233482180399E-6</v>
      </c>
      <c r="M17">
        <v>1.35125526856683E-6</v>
      </c>
      <c r="N17">
        <v>0</v>
      </c>
      <c r="O17">
        <v>1</v>
      </c>
      <c r="P17">
        <v>6.6006944427734495E-4</v>
      </c>
      <c r="Q17">
        <v>0.29175069437058598</v>
      </c>
      <c r="R17">
        <v>1.35506618840208E-5</v>
      </c>
      <c r="S17">
        <v>1.38249282234381E-5</v>
      </c>
      <c r="T17">
        <v>0</v>
      </c>
      <c r="U17">
        <v>2</v>
      </c>
      <c r="V17">
        <v>8.7996796548065598E-4</v>
      </c>
      <c r="W17">
        <v>0.38894584074244998</v>
      </c>
      <c r="X17">
        <v>5.2702675332860703E-5</v>
      </c>
      <c r="Y17">
        <v>5.3723744904310402E-5</v>
      </c>
      <c r="Z17">
        <v>0</v>
      </c>
      <c r="AA17">
        <v>3</v>
      </c>
      <c r="AB17">
        <v>9.888156557572149E-4</v>
      </c>
      <c r="AC17">
        <v>0.43705651984468902</v>
      </c>
      <c r="AD17">
        <v>9.0786211952908994E-5</v>
      </c>
      <c r="AE17">
        <v>9.2506879764808704E-5</v>
      </c>
      <c r="AF17">
        <v>2.2204460492503101E-16</v>
      </c>
      <c r="AG17">
        <v>4</v>
      </c>
      <c r="AH17">
        <v>1.08759359620819E-3</v>
      </c>
      <c r="AI17">
        <v>0.48071636952402103</v>
      </c>
      <c r="AJ17">
        <v>1.4103143629085E-4</v>
      </c>
      <c r="AK17">
        <v>1.43651093203134E-4</v>
      </c>
      <c r="AL17">
        <v>1.16018306073328E-13</v>
      </c>
      <c r="AM17">
        <v>5</v>
      </c>
      <c r="AN17">
        <v>1.0964092596745601E-3</v>
      </c>
      <c r="AO17">
        <v>0.48461289277615799</v>
      </c>
      <c r="AP17">
        <v>1.4637508733261699E-4</v>
      </c>
      <c r="AQ17">
        <v>1.4908909341138001E-4</v>
      </c>
      <c r="AR17">
        <v>1.9073631563060101E-13</v>
      </c>
      <c r="AS17">
        <v>6</v>
      </c>
      <c r="AT17">
        <v>3.6430734292202801E-3</v>
      </c>
      <c r="AU17">
        <v>1.61023845571536</v>
      </c>
      <c r="AV17">
        <v>2.4007254250632399E-2</v>
      </c>
      <c r="AW17">
        <v>2.4251077616986E-2</v>
      </c>
      <c r="AX17">
        <v>6.8173850763246002E-2</v>
      </c>
      <c r="AY17">
        <f t="shared" si="0"/>
        <v>8.7719298245614037E-4</v>
      </c>
      <c r="AZ17">
        <f t="shared" si="1"/>
        <v>-2.4382336635360088E-4</v>
      </c>
      <c r="BA17">
        <f t="shared" si="2"/>
        <v>5.9449833980002273E-8</v>
      </c>
      <c r="BC17">
        <f t="shared" si="8"/>
        <v>57</v>
      </c>
      <c r="BD17">
        <f t="shared" si="3"/>
        <v>-4.4166596512613607E-2</v>
      </c>
      <c r="BE17">
        <f t="shared" si="4"/>
        <v>1.9506882475080125E-3</v>
      </c>
      <c r="BG17" t="b">
        <f t="shared" si="5"/>
        <v>0</v>
      </c>
      <c r="BH17">
        <f t="shared" si="6"/>
        <v>2.4382336635360088E-4</v>
      </c>
      <c r="BK17">
        <f t="shared" si="7"/>
        <v>4.4166596512613607E-2</v>
      </c>
    </row>
    <row r="18" spans="1:63">
      <c r="A18" t="s">
        <v>29</v>
      </c>
      <c r="B18">
        <v>3</v>
      </c>
      <c r="C18">
        <v>-1</v>
      </c>
      <c r="D18">
        <v>5.9604644775390599E-8</v>
      </c>
      <c r="E18">
        <v>2.6345252990722599E-5</v>
      </c>
      <c r="F18">
        <v>2.9976021664879199E-15</v>
      </c>
      <c r="G18">
        <v>2.9976021664879199E-15</v>
      </c>
      <c r="H18">
        <v>0</v>
      </c>
      <c r="I18">
        <v>0</v>
      </c>
      <c r="J18">
        <v>4.4233705069139098E-4</v>
      </c>
      <c r="K18">
        <v>0.19551297640559401</v>
      </c>
      <c r="L18">
        <v>1.07021536612172E-3</v>
      </c>
      <c r="M18">
        <v>1.07648382794789E-3</v>
      </c>
      <c r="N18">
        <v>0</v>
      </c>
      <c r="O18">
        <v>1</v>
      </c>
      <c r="P18">
        <v>7.9496843342662105E-4</v>
      </c>
      <c r="Q18">
        <v>0.35137604757456598</v>
      </c>
      <c r="R18">
        <v>5.5400563755046896E-3</v>
      </c>
      <c r="S18">
        <v>5.5685193045753503E-3</v>
      </c>
      <c r="T18">
        <v>1.3288630722474399E-6</v>
      </c>
      <c r="U18">
        <v>2</v>
      </c>
      <c r="V18">
        <v>6.9095775949314E-4</v>
      </c>
      <c r="W18">
        <v>0.30540332969596801</v>
      </c>
      <c r="X18">
        <v>3.7622788687494599E-3</v>
      </c>
      <c r="Y18">
        <v>3.78238930936325E-3</v>
      </c>
      <c r="Z18">
        <v>1.4076313226141201E-8</v>
      </c>
      <c r="AA18">
        <v>3</v>
      </c>
      <c r="AB18">
        <v>8.6446307922325805E-4</v>
      </c>
      <c r="AC18">
        <v>0.38209268101667998</v>
      </c>
      <c r="AD18">
        <v>6.9654139476559296E-3</v>
      </c>
      <c r="AE18">
        <v>7.0002484668914003E-3</v>
      </c>
      <c r="AF18">
        <v>1.12762029236268E-5</v>
      </c>
      <c r="AG18">
        <v>4</v>
      </c>
      <c r="AH18">
        <v>1.32193184721367E-3</v>
      </c>
      <c r="AI18">
        <v>0.584293876468443</v>
      </c>
      <c r="AJ18">
        <v>2.1503068984639301E-2</v>
      </c>
      <c r="AK18">
        <v>2.1592176546515698E-2</v>
      </c>
      <c r="AL18">
        <v>7.6301434777734604E-3</v>
      </c>
      <c r="AM18">
        <v>5</v>
      </c>
      <c r="AN18">
        <v>1.1720350790918701E-3</v>
      </c>
      <c r="AO18">
        <v>0.51803950495860995</v>
      </c>
      <c r="AP18">
        <v>1.5722999852185501E-2</v>
      </c>
      <c r="AQ18">
        <v>1.5792445594320199E-2</v>
      </c>
      <c r="AR18">
        <v>2.0912028794288699E-3</v>
      </c>
      <c r="AS18">
        <v>6</v>
      </c>
      <c r="AT18">
        <v>1.3975426541664199E-3</v>
      </c>
      <c r="AU18">
        <v>0.61771385314155902</v>
      </c>
      <c r="AV18">
        <v>2.4801884190352001E-2</v>
      </c>
      <c r="AW18">
        <v>2.4901320230359202E-2</v>
      </c>
      <c r="AX18">
        <v>1.2517027594925701E-2</v>
      </c>
      <c r="AY18">
        <f t="shared" si="0"/>
        <v>8.9285714285714294E-4</v>
      </c>
      <c r="AZ18">
        <f t="shared" si="1"/>
        <v>-9.9436040007200299E-5</v>
      </c>
      <c r="BA18">
        <f t="shared" si="2"/>
        <v>9.887526052313539E-9</v>
      </c>
      <c r="BC18">
        <f t="shared" si="8"/>
        <v>56</v>
      </c>
      <c r="BD18">
        <f t="shared" si="3"/>
        <v>1.2284856595426301E-2</v>
      </c>
      <c r="BE18">
        <f t="shared" si="4"/>
        <v>1.5091770157018907E-4</v>
      </c>
      <c r="BG18" t="b">
        <f t="shared" si="5"/>
        <v>0</v>
      </c>
      <c r="BH18">
        <f t="shared" si="6"/>
        <v>9.9436040007200299E-5</v>
      </c>
      <c r="BK18">
        <f t="shared" si="7"/>
        <v>1.2284856595426301E-2</v>
      </c>
    </row>
    <row r="19" spans="1:63">
      <c r="A19" t="s">
        <v>54</v>
      </c>
      <c r="B19">
        <v>4</v>
      </c>
      <c r="C19">
        <v>-1</v>
      </c>
      <c r="D19">
        <v>5.9604644775390599E-8</v>
      </c>
      <c r="E19">
        <v>2.6345252990722599E-5</v>
      </c>
      <c r="F19">
        <v>1.11022302462516E-16</v>
      </c>
      <c r="G19">
        <v>0</v>
      </c>
      <c r="H19">
        <v>0</v>
      </c>
      <c r="I19">
        <v>0</v>
      </c>
      <c r="J19">
        <v>7.2643782795232906E-5</v>
      </c>
      <c r="K19">
        <v>3.2108551995492902E-2</v>
      </c>
      <c r="L19">
        <v>4.2590393101171702E-8</v>
      </c>
      <c r="M19">
        <v>4.3164028240560902E-8</v>
      </c>
      <c r="N19">
        <v>0</v>
      </c>
      <c r="O19">
        <v>1</v>
      </c>
      <c r="P19">
        <v>1.7801785891089199E-4</v>
      </c>
      <c r="Q19">
        <v>7.8683893638614597E-2</v>
      </c>
      <c r="R19">
        <v>1.4803496017900999E-6</v>
      </c>
      <c r="S19">
        <v>1.4997903545754801E-6</v>
      </c>
      <c r="T19">
        <v>0</v>
      </c>
      <c r="U19">
        <v>2</v>
      </c>
      <c r="V19">
        <v>2.7880838072844299E-4</v>
      </c>
      <c r="W19">
        <v>0.123233304281972</v>
      </c>
      <c r="X19">
        <v>8.5989220610649397E-6</v>
      </c>
      <c r="Y19">
        <v>8.70911563222165E-6</v>
      </c>
      <c r="Z19">
        <v>0</v>
      </c>
      <c r="AA19">
        <v>3</v>
      </c>
      <c r="AB19">
        <v>3.8726068971650901E-4</v>
      </c>
      <c r="AC19">
        <v>0.17116922485469699</v>
      </c>
      <c r="AD19">
        <v>3.0818194433512797E-5</v>
      </c>
      <c r="AE19">
        <v>3.1202726133550102E-5</v>
      </c>
      <c r="AF19">
        <v>0</v>
      </c>
      <c r="AG19">
        <v>4</v>
      </c>
      <c r="AH19">
        <v>6.0920353199907099E-4</v>
      </c>
      <c r="AI19">
        <v>0.26926796114358897</v>
      </c>
      <c r="AJ19">
        <v>1.74704973426642E-4</v>
      </c>
      <c r="AK19">
        <v>1.7676674661082299E-4</v>
      </c>
      <c r="AL19">
        <v>0</v>
      </c>
      <c r="AM19">
        <v>5</v>
      </c>
      <c r="AN19">
        <v>1.1118598382749299E-3</v>
      </c>
      <c r="AO19">
        <v>0.49144204851751999</v>
      </c>
      <c r="AP19">
        <v>1.62893431927813E-3</v>
      </c>
      <c r="AQ19">
        <v>1.6457802433198401E-3</v>
      </c>
      <c r="AR19">
        <v>1.6093832877483999E-7</v>
      </c>
      <c r="AS19">
        <v>6</v>
      </c>
      <c r="AT19">
        <v>2.5233409033560399E-3</v>
      </c>
      <c r="AU19">
        <v>1.11531667928337</v>
      </c>
      <c r="AV19">
        <v>2.6707420939314899E-2</v>
      </c>
      <c r="AW19">
        <v>2.6887812099806101E-2</v>
      </c>
      <c r="AX19">
        <v>4.5123731982441503E-2</v>
      </c>
      <c r="AY19">
        <f t="shared" si="0"/>
        <v>9.0909090909090909E-4</v>
      </c>
      <c r="AZ19">
        <f t="shared" si="1"/>
        <v>-1.8039116049120216E-4</v>
      </c>
      <c r="BA19">
        <f t="shared" si="2"/>
        <v>3.2540970783362656E-8</v>
      </c>
      <c r="BC19">
        <f t="shared" si="8"/>
        <v>55</v>
      </c>
      <c r="BD19">
        <f t="shared" si="3"/>
        <v>-1.8416311043126604E-2</v>
      </c>
      <c r="BE19">
        <f t="shared" si="4"/>
        <v>3.3916051243718689E-4</v>
      </c>
      <c r="BG19" t="b">
        <f t="shared" si="5"/>
        <v>0</v>
      </c>
      <c r="BH19">
        <f t="shared" si="6"/>
        <v>1.8039116049120216E-4</v>
      </c>
      <c r="BK19">
        <f t="shared" si="7"/>
        <v>1.8416311043126604E-2</v>
      </c>
    </row>
    <row r="20" spans="1:63">
      <c r="A20" t="s">
        <v>24</v>
      </c>
      <c r="B20">
        <v>3</v>
      </c>
      <c r="C20">
        <v>-1</v>
      </c>
      <c r="D20">
        <v>5.9604644775390599E-8</v>
      </c>
      <c r="E20">
        <v>2.6345252990722599E-5</v>
      </c>
      <c r="F20">
        <v>2.9976021664879199E-15</v>
      </c>
      <c r="G20">
        <v>2.9976021664879199E-15</v>
      </c>
      <c r="H20">
        <v>0</v>
      </c>
      <c r="I20">
        <v>0</v>
      </c>
      <c r="J20">
        <v>4.4233705069139098E-4</v>
      </c>
      <c r="K20">
        <v>0.19551297640559401</v>
      </c>
      <c r="L20">
        <v>1.07021536612172E-3</v>
      </c>
      <c r="M20">
        <v>1.07648382794789E-3</v>
      </c>
      <c r="N20">
        <v>0</v>
      </c>
      <c r="O20">
        <v>1</v>
      </c>
      <c r="P20">
        <v>2.7287226648138602E-4</v>
      </c>
      <c r="Q20">
        <v>0.120609541784772</v>
      </c>
      <c r="R20">
        <v>2.65543386129607E-4</v>
      </c>
      <c r="S20">
        <v>2.6719477191416898E-4</v>
      </c>
      <c r="T20">
        <v>0</v>
      </c>
      <c r="U20">
        <v>2</v>
      </c>
      <c r="V20">
        <v>2.25597669702459E-4</v>
      </c>
      <c r="W20">
        <v>9.9714170008486994E-2</v>
      </c>
      <c r="X20">
        <v>1.5240001006000501E-4</v>
      </c>
      <c r="Y20">
        <v>1.53363430467012E-4</v>
      </c>
      <c r="Z20">
        <v>0</v>
      </c>
      <c r="AA20">
        <v>3</v>
      </c>
      <c r="AB20">
        <v>3.2960250857270898E-4</v>
      </c>
      <c r="AC20">
        <v>0.14568430878913699</v>
      </c>
      <c r="AD20">
        <v>4.59376937126054E-4</v>
      </c>
      <c r="AE20">
        <v>4.6217759769651102E-4</v>
      </c>
      <c r="AF20">
        <v>0</v>
      </c>
      <c r="AG20">
        <v>4</v>
      </c>
      <c r="AH20">
        <v>3.5318959520603399E-4</v>
      </c>
      <c r="AI20">
        <v>0.15610980108106701</v>
      </c>
      <c r="AJ20">
        <v>5.6088432107070897E-4</v>
      </c>
      <c r="AK20">
        <v>5.6427552263427195E-4</v>
      </c>
      <c r="AL20">
        <v>0</v>
      </c>
      <c r="AM20">
        <v>5</v>
      </c>
      <c r="AN20">
        <v>7.3696145124716502E-4</v>
      </c>
      <c r="AO20">
        <v>0.32573696145124698</v>
      </c>
      <c r="AP20">
        <v>4.4973309275284602E-3</v>
      </c>
      <c r="AQ20">
        <v>4.5209553101914698E-3</v>
      </c>
      <c r="AR20">
        <v>1.3467964699032101E-7</v>
      </c>
      <c r="AS20">
        <v>6</v>
      </c>
      <c r="AT20">
        <v>1.4451861537402701E-3</v>
      </c>
      <c r="AU20">
        <v>0.63877227995320296</v>
      </c>
      <c r="AV20">
        <v>2.70124957386771E-2</v>
      </c>
      <c r="AW20">
        <v>2.7118528223184099E-2</v>
      </c>
      <c r="AX20">
        <v>1.64176905164472E-2</v>
      </c>
      <c r="AY20">
        <f t="shared" si="0"/>
        <v>9.2592592592592596E-4</v>
      </c>
      <c r="AZ20">
        <f t="shared" si="1"/>
        <v>-1.0603248450699945E-4</v>
      </c>
      <c r="BA20">
        <f t="shared" si="2"/>
        <v>1.1242887770727078E-8</v>
      </c>
      <c r="BC20">
        <f t="shared" si="8"/>
        <v>54</v>
      </c>
      <c r="BD20">
        <f t="shared" si="3"/>
        <v>1.05948052222299E-2</v>
      </c>
      <c r="BE20">
        <f t="shared" si="4"/>
        <v>1.1224989769698996E-4</v>
      </c>
      <c r="BH20">
        <f t="shared" si="6"/>
        <v>1.0603248450699945E-4</v>
      </c>
      <c r="BK20">
        <f t="shared" si="7"/>
        <v>1.05948052222299E-2</v>
      </c>
    </row>
    <row r="21" spans="1:63">
      <c r="A21" t="s">
        <v>40</v>
      </c>
      <c r="B21">
        <v>3</v>
      </c>
      <c r="C21">
        <v>-1</v>
      </c>
      <c r="D21">
        <v>5.9604644775390599E-8</v>
      </c>
      <c r="E21">
        <v>2.6345252990722599E-5</v>
      </c>
      <c r="F21">
        <v>2.9976021664879199E-15</v>
      </c>
      <c r="G21">
        <v>2.9976021664879199E-15</v>
      </c>
      <c r="H21">
        <v>0</v>
      </c>
      <c r="I21">
        <v>0</v>
      </c>
      <c r="J21">
        <v>7.2643782795232906E-5</v>
      </c>
      <c r="K21">
        <v>3.2108551995492902E-2</v>
      </c>
      <c r="L21">
        <v>5.3503007454436198E-6</v>
      </c>
      <c r="M21">
        <v>5.3859323752014598E-6</v>
      </c>
      <c r="N21">
        <v>0</v>
      </c>
      <c r="O21">
        <v>1</v>
      </c>
      <c r="P21">
        <v>1.30899847599304E-4</v>
      </c>
      <c r="Q21">
        <v>5.7857732638892698E-2</v>
      </c>
      <c r="R21">
        <v>3.0710589169813301E-5</v>
      </c>
      <c r="S21">
        <v>3.0911128210742102E-5</v>
      </c>
      <c r="T21">
        <v>0</v>
      </c>
      <c r="U21">
        <v>2</v>
      </c>
      <c r="V21">
        <v>2.3361162791572801E-4</v>
      </c>
      <c r="W21">
        <v>0.103256339538751</v>
      </c>
      <c r="X21">
        <v>1.6878125953301201E-4</v>
      </c>
      <c r="Y21">
        <v>1.6984528664465399E-4</v>
      </c>
      <c r="Z21">
        <v>0</v>
      </c>
      <c r="AA21">
        <v>3</v>
      </c>
      <c r="AB21">
        <v>3.4936974611644899E-4</v>
      </c>
      <c r="AC21">
        <v>0.15442142778347001</v>
      </c>
      <c r="AD21">
        <v>5.4356010067657602E-4</v>
      </c>
      <c r="AE21">
        <v>5.4685099335993704E-4</v>
      </c>
      <c r="AF21">
        <v>0</v>
      </c>
      <c r="AG21">
        <v>4</v>
      </c>
      <c r="AH21">
        <v>1.9906281922341099E-4</v>
      </c>
      <c r="AI21">
        <v>8.7985766096747894E-2</v>
      </c>
      <c r="AJ21">
        <v>1.05615751095911E-4</v>
      </c>
      <c r="AK21">
        <v>1.0628954720715001E-4</v>
      </c>
      <c r="AL21">
        <v>0</v>
      </c>
      <c r="AM21">
        <v>5</v>
      </c>
      <c r="AN21">
        <v>5.2910052910052903E-4</v>
      </c>
      <c r="AO21">
        <v>0.23386243386243299</v>
      </c>
      <c r="AP21">
        <v>1.7805300962158101E-3</v>
      </c>
      <c r="AQ21">
        <v>1.79063644155996E-3</v>
      </c>
      <c r="AR21">
        <v>2.0761170560490399E-14</v>
      </c>
      <c r="AS21">
        <v>6</v>
      </c>
      <c r="AT21">
        <v>1.51400454201362E-3</v>
      </c>
      <c r="AU21">
        <v>0.66919000757002201</v>
      </c>
      <c r="AV21">
        <v>3.0385099774700799E-2</v>
      </c>
      <c r="AW21">
        <v>3.0500729556117798E-2</v>
      </c>
      <c r="AX21">
        <v>2.3201814531862399E-2</v>
      </c>
      <c r="AY21">
        <f t="shared" si="0"/>
        <v>9.4339622641509435E-4</v>
      </c>
      <c r="AZ21">
        <f t="shared" si="1"/>
        <v>-1.1562978141699959E-4</v>
      </c>
      <c r="BA21">
        <f t="shared" si="2"/>
        <v>1.3370246350543104E-8</v>
      </c>
      <c r="BC21">
        <f t="shared" si="8"/>
        <v>53</v>
      </c>
      <c r="BD21">
        <f t="shared" si="3"/>
        <v>7.1832852428383998E-3</v>
      </c>
      <c r="BE21">
        <f t="shared" si="4"/>
        <v>5.1599586879979928E-5</v>
      </c>
      <c r="BH21">
        <f t="shared" si="6"/>
        <v>1.1562978141699959E-4</v>
      </c>
      <c r="BK21">
        <f t="shared" si="7"/>
        <v>7.1832852428383998E-3</v>
      </c>
    </row>
    <row r="22" spans="1:63">
      <c r="A22" t="s">
        <v>34</v>
      </c>
      <c r="B22">
        <v>4</v>
      </c>
      <c r="C22">
        <v>-1</v>
      </c>
      <c r="D22">
        <v>5.9604644775390599E-8</v>
      </c>
      <c r="E22">
        <v>2.6345252990722599E-5</v>
      </c>
      <c r="F22">
        <v>1.11022302462516E-16</v>
      </c>
      <c r="G22">
        <v>0</v>
      </c>
      <c r="H22">
        <v>0</v>
      </c>
      <c r="I22">
        <v>0</v>
      </c>
      <c r="J22">
        <v>4.4233705069139098E-4</v>
      </c>
      <c r="K22">
        <v>0.19551297640559401</v>
      </c>
      <c r="L22">
        <v>5.1460519112977998E-5</v>
      </c>
      <c r="M22">
        <v>5.2093888371795802E-5</v>
      </c>
      <c r="N22">
        <v>0</v>
      </c>
      <c r="O22">
        <v>1</v>
      </c>
      <c r="P22">
        <v>5.8455509699108699E-4</v>
      </c>
      <c r="Q22">
        <v>0.25837335287006002</v>
      </c>
      <c r="R22">
        <v>1.4937459529495899E-4</v>
      </c>
      <c r="S22">
        <v>1.5114850396791201E-4</v>
      </c>
      <c r="T22">
        <v>0</v>
      </c>
      <c r="U22">
        <v>2</v>
      </c>
      <c r="V22">
        <v>5.9121146270363595E-4</v>
      </c>
      <c r="W22">
        <v>0.26131546651500698</v>
      </c>
      <c r="X22">
        <v>1.55934343584518E-4</v>
      </c>
      <c r="Y22">
        <v>1.5778302832625201E-4</v>
      </c>
      <c r="Z22">
        <v>0</v>
      </c>
      <c r="AA22">
        <v>3</v>
      </c>
      <c r="AB22">
        <v>6.7852693811382397E-4</v>
      </c>
      <c r="AC22">
        <v>0.29990890664630998</v>
      </c>
      <c r="AD22">
        <v>2.6246454877409898E-4</v>
      </c>
      <c r="AE22">
        <v>2.6550763821187002E-4</v>
      </c>
      <c r="AF22">
        <v>0</v>
      </c>
      <c r="AG22">
        <v>4</v>
      </c>
      <c r="AH22">
        <v>6.1153747012719899E-4</v>
      </c>
      <c r="AI22">
        <v>0.270299561796222</v>
      </c>
      <c r="AJ22">
        <v>1.7725389930867101E-4</v>
      </c>
      <c r="AK22">
        <v>1.7934451179679701E-4</v>
      </c>
      <c r="AL22">
        <v>0</v>
      </c>
      <c r="AM22">
        <v>5</v>
      </c>
      <c r="AN22">
        <v>9.3830635702556804E-4</v>
      </c>
      <c r="AO22">
        <v>0.41473140980530099</v>
      </c>
      <c r="AP22">
        <v>8.7721038288235398E-4</v>
      </c>
      <c r="AQ22">
        <v>8.8671463133505003E-4</v>
      </c>
      <c r="AR22">
        <v>2.1955348650237699E-10</v>
      </c>
      <c r="AS22">
        <v>6</v>
      </c>
      <c r="AT22">
        <v>2.6495079485238399E-3</v>
      </c>
      <c r="AU22">
        <v>1.17108251324753</v>
      </c>
      <c r="AV22">
        <v>3.1113607805221301E-2</v>
      </c>
      <c r="AW22">
        <v>3.1314889792221502E-2</v>
      </c>
      <c r="AX22">
        <v>5.86882159395654E-2</v>
      </c>
      <c r="AY22">
        <f t="shared" si="0"/>
        <v>9.6153846153846159E-4</v>
      </c>
      <c r="AZ22">
        <f t="shared" si="1"/>
        <v>-2.0128198700020139E-4</v>
      </c>
      <c r="BA22">
        <f t="shared" si="2"/>
        <v>4.0514438290749243E-8</v>
      </c>
      <c r="BC22">
        <f t="shared" si="8"/>
        <v>52</v>
      </c>
      <c r="BD22">
        <f t="shared" si="3"/>
        <v>-2.7574608134344099E-2</v>
      </c>
      <c r="BE22">
        <f t="shared" si="4"/>
        <v>7.6035901376263573E-4</v>
      </c>
      <c r="BH22">
        <f t="shared" si="6"/>
        <v>2.0128198700020139E-4</v>
      </c>
      <c r="BK22">
        <f t="shared" si="7"/>
        <v>2.7574608134344099E-2</v>
      </c>
    </row>
    <row r="23" spans="1:63">
      <c r="A23" t="s">
        <v>80</v>
      </c>
      <c r="B23">
        <v>2</v>
      </c>
      <c r="C23">
        <v>-1</v>
      </c>
      <c r="D23">
        <v>5.9604644775390599E-8</v>
      </c>
      <c r="E23">
        <v>2.6345252990722599E-5</v>
      </c>
      <c r="F23">
        <v>3.4624492162293998E-10</v>
      </c>
      <c r="G23">
        <v>3.4703007134595499E-10</v>
      </c>
      <c r="H23">
        <v>0</v>
      </c>
      <c r="I23">
        <v>0</v>
      </c>
      <c r="J23">
        <v>7.2643782795232906E-5</v>
      </c>
      <c r="K23">
        <v>3.2108551995492902E-2</v>
      </c>
      <c r="L23">
        <v>5.0348384950493698E-4</v>
      </c>
      <c r="M23">
        <v>5.0457708378703805E-4</v>
      </c>
      <c r="N23">
        <v>0</v>
      </c>
      <c r="O23">
        <v>1</v>
      </c>
      <c r="P23">
        <v>1.93874633431384E-4</v>
      </c>
      <c r="Q23">
        <v>8.5692587976672105E-2</v>
      </c>
      <c r="R23">
        <v>3.46147265018081E-3</v>
      </c>
      <c r="S23">
        <v>3.4684456950739798E-3</v>
      </c>
      <c r="T23">
        <v>0</v>
      </c>
      <c r="U23">
        <v>2</v>
      </c>
      <c r="V23">
        <v>1.4387388469233001E-4</v>
      </c>
      <c r="W23">
        <v>6.35922570340101E-2</v>
      </c>
      <c r="X23">
        <v>1.9342551876750901E-3</v>
      </c>
      <c r="Y23">
        <v>1.93827574700256E-3</v>
      </c>
      <c r="Z23">
        <v>0</v>
      </c>
      <c r="AA23">
        <v>3</v>
      </c>
      <c r="AB23">
        <v>1.3340286300067501E-4</v>
      </c>
      <c r="AC23">
        <v>5.8964065446298397E-2</v>
      </c>
      <c r="AD23">
        <v>1.66804358658667E-3</v>
      </c>
      <c r="AE23">
        <v>1.67153336631553E-3</v>
      </c>
      <c r="AF23">
        <v>0</v>
      </c>
      <c r="AG23">
        <v>4</v>
      </c>
      <c r="AH23">
        <v>1.15301275988988E-4</v>
      </c>
      <c r="AI23">
        <v>5.0963163987132999E-2</v>
      </c>
      <c r="AJ23">
        <v>1.25268246322851E-3</v>
      </c>
      <c r="AK23">
        <v>1.2553326539229599E-3</v>
      </c>
      <c r="AL23">
        <v>0</v>
      </c>
      <c r="AM23">
        <v>5</v>
      </c>
      <c r="AN23">
        <v>1.34024347099407E-4</v>
      </c>
      <c r="AO23">
        <v>5.9238761417938102E-2</v>
      </c>
      <c r="AP23">
        <v>1.6833162031880599E-3</v>
      </c>
      <c r="AQ23">
        <v>1.6868365818629701E-3</v>
      </c>
      <c r="AR23">
        <v>0</v>
      </c>
      <c r="AS23">
        <v>6</v>
      </c>
      <c r="AT23">
        <v>6.6237698713096096E-4</v>
      </c>
      <c r="AU23">
        <v>0.292770628311884</v>
      </c>
      <c r="AV23">
        <v>3.5292033905426699E-2</v>
      </c>
      <c r="AW23">
        <v>3.5343248862832903E-2</v>
      </c>
      <c r="AX23">
        <v>7.8192584537560804E-3</v>
      </c>
      <c r="AY23">
        <f t="shared" si="0"/>
        <v>9.8039215686274508E-4</v>
      </c>
      <c r="AZ23">
        <f t="shared" si="1"/>
        <v>-5.1214957406203743E-5</v>
      </c>
      <c r="BA23">
        <f t="shared" si="2"/>
        <v>2.6229718621192637E-9</v>
      </c>
      <c r="BC23">
        <f t="shared" si="8"/>
        <v>51</v>
      </c>
      <c r="BD23">
        <f t="shared" si="3"/>
        <v>2.7472775451670619E-2</v>
      </c>
      <c r="BE23">
        <f t="shared" si="4"/>
        <v>7.5475339101791579E-4</v>
      </c>
      <c r="BH23">
        <f t="shared" si="6"/>
        <v>5.1214957406203743E-5</v>
      </c>
      <c r="BK23">
        <f t="shared" si="7"/>
        <v>2.7472775451670619E-2</v>
      </c>
    </row>
    <row r="24" spans="1:63">
      <c r="A24" t="s">
        <v>39</v>
      </c>
      <c r="B24">
        <v>3</v>
      </c>
      <c r="C24">
        <v>-1</v>
      </c>
      <c r="D24">
        <v>5.9604644775390599E-8</v>
      </c>
      <c r="E24">
        <v>2.6345252990722599E-5</v>
      </c>
      <c r="F24">
        <v>2.9976021664879199E-15</v>
      </c>
      <c r="G24">
        <v>2.9976021664879199E-15</v>
      </c>
      <c r="H24">
        <v>0</v>
      </c>
      <c r="I24">
        <v>0</v>
      </c>
      <c r="J24">
        <v>4.0696140684211101E-4</v>
      </c>
      <c r="K24">
        <v>0.17987694182421299</v>
      </c>
      <c r="L24">
        <v>8.4310781748975195E-4</v>
      </c>
      <c r="M24">
        <v>8.4810899897780302E-4</v>
      </c>
      <c r="N24">
        <v>0</v>
      </c>
      <c r="O24">
        <v>1</v>
      </c>
      <c r="P24">
        <v>6.6006944427734495E-4</v>
      </c>
      <c r="Q24">
        <v>0.29175069437058598</v>
      </c>
      <c r="R24">
        <v>3.3129686587511898E-3</v>
      </c>
      <c r="S24">
        <v>3.3308841301102898E-3</v>
      </c>
      <c r="T24">
        <v>2.3278188265862801E-9</v>
      </c>
      <c r="U24">
        <v>2</v>
      </c>
      <c r="V24">
        <v>6.3132558011145601E-4</v>
      </c>
      <c r="W24">
        <v>0.27904590640926302</v>
      </c>
      <c r="X24">
        <v>2.9259112103908699E-3</v>
      </c>
      <c r="Y24">
        <v>2.9419043864111699E-3</v>
      </c>
      <c r="Z24">
        <v>3.3892066930718499E-10</v>
      </c>
      <c r="AA24">
        <v>3</v>
      </c>
      <c r="AB24">
        <v>9.0969778268410102E-4</v>
      </c>
      <c r="AC24">
        <v>0.40208641994637201</v>
      </c>
      <c r="AD24">
        <v>7.9993829989532996E-3</v>
      </c>
      <c r="AE24">
        <v>8.0386845599345006E-3</v>
      </c>
      <c r="AF24">
        <v>3.4796411384929699E-5</v>
      </c>
      <c r="AG24">
        <v>4</v>
      </c>
      <c r="AH24">
        <v>1.08763621620715E-3</v>
      </c>
      <c r="AI24">
        <v>0.48073520756356197</v>
      </c>
      <c r="AJ24">
        <v>1.29101534592008E-2</v>
      </c>
      <c r="AK24">
        <v>1.29692028279987E-2</v>
      </c>
      <c r="AL24">
        <v>7.7879164093741504E-4</v>
      </c>
      <c r="AM24">
        <v>5</v>
      </c>
      <c r="AN24">
        <v>1.35406543569808E-3</v>
      </c>
      <c r="AO24">
        <v>0.59849692257855502</v>
      </c>
      <c r="AP24">
        <v>2.2873593220357299E-2</v>
      </c>
      <c r="AQ24">
        <v>2.2967064989105002E-2</v>
      </c>
      <c r="AR24">
        <v>9.5166058300070102E-3</v>
      </c>
      <c r="AS24">
        <v>6</v>
      </c>
      <c r="AT24">
        <v>1.6221477235860201E-3</v>
      </c>
      <c r="AU24">
        <v>0.71698929382502397</v>
      </c>
      <c r="AV24">
        <v>3.6110369436922099E-2</v>
      </c>
      <c r="AW24">
        <v>3.6241102637352501E-2</v>
      </c>
      <c r="AX24">
        <v>3.6538508487528397E-2</v>
      </c>
      <c r="AY24">
        <f t="shared" si="0"/>
        <v>1E-3</v>
      </c>
      <c r="AZ24">
        <f t="shared" si="1"/>
        <v>-1.3073320043040237E-4</v>
      </c>
      <c r="BA24">
        <f t="shared" si="2"/>
        <v>1.7091169694775759E-8</v>
      </c>
      <c r="BC24">
        <f t="shared" si="8"/>
        <v>50</v>
      </c>
      <c r="BD24">
        <f t="shared" si="3"/>
        <v>-4.2813905060629792E-4</v>
      </c>
      <c r="BE24">
        <f t="shared" si="4"/>
        <v>1.8330304665406213E-7</v>
      </c>
      <c r="BH24">
        <f t="shared" si="6"/>
        <v>1.3073320043040237E-4</v>
      </c>
      <c r="BK24">
        <f t="shared" si="7"/>
        <v>4.2813905060629792E-4</v>
      </c>
    </row>
    <row r="25" spans="1:63">
      <c r="A25" t="s">
        <v>52</v>
      </c>
      <c r="B25">
        <v>2</v>
      </c>
      <c r="C25">
        <v>-1</v>
      </c>
      <c r="D25">
        <v>5.9604644775390599E-8</v>
      </c>
      <c r="E25">
        <v>2.6345252990722599E-5</v>
      </c>
      <c r="F25">
        <v>3.4624492162293998E-10</v>
      </c>
      <c r="G25">
        <v>3.4703007134595499E-10</v>
      </c>
      <c r="H25">
        <v>0</v>
      </c>
      <c r="I25">
        <v>0</v>
      </c>
      <c r="J25">
        <v>4.4233705069139098E-4</v>
      </c>
      <c r="K25">
        <v>0.19551297640559401</v>
      </c>
      <c r="L25">
        <v>1.6766353110816399E-2</v>
      </c>
      <c r="M25">
        <v>1.67949792200555E-2</v>
      </c>
      <c r="N25">
        <v>1.9227550815514799E-5</v>
      </c>
      <c r="O25">
        <v>1</v>
      </c>
      <c r="P25">
        <v>5.8455509699108699E-4</v>
      </c>
      <c r="Q25">
        <v>0.25837335287006002</v>
      </c>
      <c r="R25">
        <v>2.8106371437584401E-2</v>
      </c>
      <c r="S25">
        <v>2.8149658219244901E-2</v>
      </c>
      <c r="T25">
        <v>2.0391113081006302E-3</v>
      </c>
      <c r="U25">
        <v>2</v>
      </c>
      <c r="V25">
        <v>5.78948762567556E-4</v>
      </c>
      <c r="W25">
        <v>0.25589535305486</v>
      </c>
      <c r="X25">
        <v>2.7614243675536599E-2</v>
      </c>
      <c r="Y25">
        <v>2.76569513832793E-2</v>
      </c>
      <c r="Z25">
        <v>1.809852175918E-3</v>
      </c>
      <c r="AA25">
        <v>3</v>
      </c>
      <c r="AB25">
        <v>6.2401965248791197E-4</v>
      </c>
      <c r="AC25">
        <v>0.27581668639965701</v>
      </c>
      <c r="AD25">
        <v>3.16689795933544E-2</v>
      </c>
      <c r="AE25">
        <v>3.1716317779087698E-2</v>
      </c>
      <c r="AF25">
        <v>4.3040817127831801E-3</v>
      </c>
      <c r="AG25">
        <v>4</v>
      </c>
      <c r="AH25">
        <v>7.0380035373805803E-4</v>
      </c>
      <c r="AI25">
        <v>0.31107975635222102</v>
      </c>
      <c r="AJ25">
        <v>3.9374979428707102E-2</v>
      </c>
      <c r="AK25">
        <v>3.9430284741096701E-2</v>
      </c>
      <c r="AL25">
        <v>1.33399502071991E-2</v>
      </c>
      <c r="AM25">
        <v>5</v>
      </c>
      <c r="AN25">
        <v>5.9388834899038899E-4</v>
      </c>
      <c r="AO25">
        <v>0.26249865025375202</v>
      </c>
      <c r="AP25">
        <v>2.8933443285458799E-2</v>
      </c>
      <c r="AQ25">
        <v>2.8977692477272499E-2</v>
      </c>
      <c r="AR25">
        <v>2.4677554558689601E-3</v>
      </c>
      <c r="AS25">
        <v>6</v>
      </c>
      <c r="AT25">
        <v>6.8818388273346595E-4</v>
      </c>
      <c r="AU25">
        <v>0.30417727616819201</v>
      </c>
      <c r="AV25">
        <v>3.7815426173597101E-2</v>
      </c>
      <c r="AW25">
        <v>3.7869202981619499E-2</v>
      </c>
      <c r="AX25">
        <v>1.1035844793199001E-2</v>
      </c>
      <c r="AY25">
        <f t="shared" si="0"/>
        <v>1.0204081632653062E-3</v>
      </c>
      <c r="AZ25">
        <f t="shared" si="1"/>
        <v>-5.3776808022397427E-5</v>
      </c>
      <c r="BA25">
        <f t="shared" si="2"/>
        <v>2.8919450810777883E-9</v>
      </c>
      <c r="BC25">
        <f t="shared" si="8"/>
        <v>49</v>
      </c>
      <c r="BD25">
        <f t="shared" si="3"/>
        <v>2.6779581380398099E-2</v>
      </c>
      <c r="BE25">
        <f t="shared" si="4"/>
        <v>7.1714597890936457E-4</v>
      </c>
      <c r="BH25">
        <f t="shared" si="6"/>
        <v>5.3776808022397427E-5</v>
      </c>
      <c r="BK25">
        <f t="shared" si="7"/>
        <v>2.6779581380398099E-2</v>
      </c>
    </row>
    <row r="26" spans="1:63">
      <c r="A26" t="s">
        <v>57</v>
      </c>
      <c r="B26">
        <v>2</v>
      </c>
      <c r="C26">
        <v>-1</v>
      </c>
      <c r="D26">
        <v>5.9604644775390599E-8</v>
      </c>
      <c r="E26">
        <v>2.6345252990722599E-5</v>
      </c>
      <c r="F26">
        <v>3.4624492162293998E-10</v>
      </c>
      <c r="G26">
        <v>3.4703007134595499E-10</v>
      </c>
      <c r="H26">
        <v>0</v>
      </c>
      <c r="I26">
        <v>0</v>
      </c>
      <c r="J26">
        <v>7.2643782795232906E-5</v>
      </c>
      <c r="K26">
        <v>3.2108551995492902E-2</v>
      </c>
      <c r="L26">
        <v>5.0348384950493698E-4</v>
      </c>
      <c r="M26">
        <v>5.0457708378703805E-4</v>
      </c>
      <c r="N26">
        <v>0</v>
      </c>
      <c r="O26">
        <v>1</v>
      </c>
      <c r="P26">
        <v>1.16153496594341E-4</v>
      </c>
      <c r="Q26">
        <v>5.1339845494698902E-2</v>
      </c>
      <c r="R26">
        <v>1.2709522449953999E-3</v>
      </c>
      <c r="S26">
        <v>1.2736396799868301E-3</v>
      </c>
      <c r="T26">
        <v>0</v>
      </c>
      <c r="U26">
        <v>2</v>
      </c>
      <c r="V26">
        <v>1.9320324034044999E-4</v>
      </c>
      <c r="W26">
        <v>8.5395832230479293E-2</v>
      </c>
      <c r="X26">
        <v>3.4382121424658598E-3</v>
      </c>
      <c r="Y26">
        <v>3.4451412726681499E-3</v>
      </c>
      <c r="Z26">
        <v>0</v>
      </c>
      <c r="AA26">
        <v>3</v>
      </c>
      <c r="AB26">
        <v>1.6103732967430001E-4</v>
      </c>
      <c r="AC26">
        <v>7.1178499716040594E-2</v>
      </c>
      <c r="AD26">
        <v>2.4111735895848601E-3</v>
      </c>
      <c r="AE26">
        <v>2.4161321787625699E-3</v>
      </c>
      <c r="AF26">
        <v>0</v>
      </c>
      <c r="AG26">
        <v>4</v>
      </c>
      <c r="AH26">
        <v>1.8162589773885299E-4</v>
      </c>
      <c r="AI26">
        <v>8.0278646800573297E-2</v>
      </c>
      <c r="AJ26">
        <v>3.048767400744E-3</v>
      </c>
      <c r="AK26">
        <v>3.0549567396229698E-3</v>
      </c>
      <c r="AL26">
        <v>0</v>
      </c>
      <c r="AM26">
        <v>5</v>
      </c>
      <c r="AN26">
        <v>3.1108437328068001E-4</v>
      </c>
      <c r="AO26">
        <v>0.13749929299006</v>
      </c>
      <c r="AP26">
        <v>8.6135089686071292E-3</v>
      </c>
      <c r="AQ26">
        <v>8.6295921531966899E-3</v>
      </c>
      <c r="AR26">
        <v>1.7513579475547601E-10</v>
      </c>
      <c r="AS26">
        <v>6</v>
      </c>
      <c r="AT26">
        <v>6.8818388273346595E-4</v>
      </c>
      <c r="AU26">
        <v>0.30417727616819201</v>
      </c>
      <c r="AV26">
        <v>3.7815426173597101E-2</v>
      </c>
      <c r="AW26">
        <v>3.7869202981619499E-2</v>
      </c>
      <c r="AX26">
        <v>1.1035844793199001E-2</v>
      </c>
      <c r="AY26">
        <f t="shared" si="0"/>
        <v>1.0416666666666667E-3</v>
      </c>
      <c r="AZ26">
        <f t="shared" si="1"/>
        <v>-5.3776808022397427E-5</v>
      </c>
      <c r="BA26">
        <f t="shared" si="2"/>
        <v>2.8919450810777883E-9</v>
      </c>
      <c r="BC26">
        <f t="shared" si="8"/>
        <v>48</v>
      </c>
      <c r="BD26">
        <f t="shared" si="3"/>
        <v>2.6779581380398099E-2</v>
      </c>
      <c r="BE26">
        <f t="shared" si="4"/>
        <v>7.1714597890936457E-4</v>
      </c>
      <c r="BH26">
        <f t="shared" si="6"/>
        <v>5.3776808022397427E-5</v>
      </c>
      <c r="BK26">
        <f t="shared" si="7"/>
        <v>2.6779581380398099E-2</v>
      </c>
    </row>
    <row r="27" spans="1:63">
      <c r="A27" t="s">
        <v>72</v>
      </c>
      <c r="B27">
        <v>3</v>
      </c>
      <c r="C27">
        <v>-1</v>
      </c>
      <c r="D27">
        <v>5.9604644775390599E-8</v>
      </c>
      <c r="E27">
        <v>2.6345252990722599E-5</v>
      </c>
      <c r="F27">
        <v>2.9976021664879199E-15</v>
      </c>
      <c r="G27">
        <v>2.9976021664879199E-15</v>
      </c>
      <c r="H27">
        <v>0</v>
      </c>
      <c r="I27">
        <v>0</v>
      </c>
      <c r="J27">
        <v>4.0696140684211101E-4</v>
      </c>
      <c r="K27">
        <v>0.17987694182421299</v>
      </c>
      <c r="L27">
        <v>8.4310781748975195E-4</v>
      </c>
      <c r="M27">
        <v>8.4810899897780302E-4</v>
      </c>
      <c r="N27">
        <v>0</v>
      </c>
      <c r="O27">
        <v>1</v>
      </c>
      <c r="P27">
        <v>1.4140204242658601E-3</v>
      </c>
      <c r="Q27">
        <v>0.62499702752551001</v>
      </c>
      <c r="R27">
        <v>2.5554908834525901E-2</v>
      </c>
      <c r="S27">
        <v>2.56566201479047E-2</v>
      </c>
      <c r="T27">
        <v>1.3792776351239801E-2</v>
      </c>
      <c r="U27">
        <v>2</v>
      </c>
      <c r="V27">
        <v>1.742472603496E-3</v>
      </c>
      <c r="W27">
        <v>0.77017289074523398</v>
      </c>
      <c r="X27">
        <v>4.3083077569387597E-2</v>
      </c>
      <c r="Y27">
        <v>4.3230379287572299E-2</v>
      </c>
      <c r="Z27">
        <v>5.4842919979840102E-2</v>
      </c>
      <c r="AA27">
        <v>3</v>
      </c>
      <c r="AB27">
        <v>2.1344458080108002E-3</v>
      </c>
      <c r="AC27">
        <v>0.94342504714077502</v>
      </c>
      <c r="AD27">
        <v>6.9999135138625698E-2</v>
      </c>
      <c r="AE27">
        <v>7.0194854583946101E-2</v>
      </c>
      <c r="AF27">
        <v>0.13086090963740901</v>
      </c>
      <c r="AG27">
        <v>4</v>
      </c>
      <c r="AH27">
        <v>2.0369892091387999E-3</v>
      </c>
      <c r="AI27">
        <v>0.90034923043935</v>
      </c>
      <c r="AJ27">
        <v>6.2729633408243404E-2</v>
      </c>
      <c r="AK27">
        <v>6.2914451102179497E-2</v>
      </c>
      <c r="AL27">
        <v>0.110503798882122</v>
      </c>
      <c r="AM27">
        <v>5</v>
      </c>
      <c r="AN27">
        <v>2.21140172714022E-3</v>
      </c>
      <c r="AO27">
        <v>0.97743956339597904</v>
      </c>
      <c r="AP27">
        <v>7.5995163972509605E-2</v>
      </c>
      <c r="AQ27">
        <v>7.6198796858378701E-2</v>
      </c>
      <c r="AR27">
        <v>0.147208542472892</v>
      </c>
      <c r="AS27">
        <v>6</v>
      </c>
      <c r="AT27">
        <v>1.6559424678274E-3</v>
      </c>
      <c r="AU27">
        <v>0.73192657077971202</v>
      </c>
      <c r="AV27">
        <v>3.8005166624795299E-2</v>
      </c>
      <c r="AW27">
        <v>3.81405918439299E-2</v>
      </c>
      <c r="AX27">
        <v>4.1336030172721298E-2</v>
      </c>
      <c r="AY27">
        <f t="shared" si="0"/>
        <v>1.0638297872340426E-3</v>
      </c>
      <c r="AZ27">
        <f t="shared" si="1"/>
        <v>-1.3542521913460087E-4</v>
      </c>
      <c r="BA27">
        <f t="shared" si="2"/>
        <v>1.8339989977654666E-8</v>
      </c>
      <c r="BC27">
        <f t="shared" si="8"/>
        <v>47</v>
      </c>
      <c r="BD27">
        <f t="shared" si="3"/>
        <v>-3.3308635479259996E-3</v>
      </c>
      <c r="BE27">
        <f t="shared" si="4"/>
        <v>1.1094651974902178E-5</v>
      </c>
      <c r="BH27">
        <f t="shared" si="6"/>
        <v>1.3542521913460087E-4</v>
      </c>
      <c r="BK27">
        <f t="shared" si="7"/>
        <v>3.3308635479259996E-3</v>
      </c>
    </row>
    <row r="28" spans="1:63">
      <c r="A28" t="s">
        <v>46</v>
      </c>
      <c r="B28">
        <v>3</v>
      </c>
      <c r="C28">
        <v>-1</v>
      </c>
      <c r="D28">
        <v>5.9604644775390599E-8</v>
      </c>
      <c r="E28">
        <v>2.6345252990722599E-5</v>
      </c>
      <c r="F28">
        <v>2.9976021664879199E-15</v>
      </c>
      <c r="G28">
        <v>2.9976021664879199E-15</v>
      </c>
      <c r="H28">
        <v>0</v>
      </c>
      <c r="I28">
        <v>0</v>
      </c>
      <c r="J28">
        <v>4.4233705069139098E-4</v>
      </c>
      <c r="K28">
        <v>0.19551297640559401</v>
      </c>
      <c r="L28">
        <v>1.07021536612172E-3</v>
      </c>
      <c r="M28">
        <v>1.07648382794789E-3</v>
      </c>
      <c r="N28">
        <v>0</v>
      </c>
      <c r="O28">
        <v>1</v>
      </c>
      <c r="P28">
        <v>3.7109391283536499E-4</v>
      </c>
      <c r="Q28">
        <v>0.16402350947323099</v>
      </c>
      <c r="R28">
        <v>6.4678630829850803E-4</v>
      </c>
      <c r="S28">
        <v>6.5067219087733199E-4</v>
      </c>
      <c r="T28">
        <v>0</v>
      </c>
      <c r="U28">
        <v>2</v>
      </c>
      <c r="V28">
        <v>3.4529056223910401E-4</v>
      </c>
      <c r="W28">
        <v>0.15261842850968399</v>
      </c>
      <c r="X28">
        <v>5.2544196541615097E-4</v>
      </c>
      <c r="Y28">
        <v>5.2862774754758302E-4</v>
      </c>
      <c r="Z28">
        <v>0</v>
      </c>
      <c r="AA28">
        <v>3</v>
      </c>
      <c r="AB28">
        <v>4.5917166632447701E-4</v>
      </c>
      <c r="AC28">
        <v>0.20295387651541799</v>
      </c>
      <c r="AD28">
        <v>1.1905636833352501E-3</v>
      </c>
      <c r="AE28">
        <v>1.19749494677778E-3</v>
      </c>
      <c r="AF28">
        <v>0</v>
      </c>
      <c r="AG28">
        <v>4</v>
      </c>
      <c r="AH28">
        <v>4.9367341338470302E-4</v>
      </c>
      <c r="AI28">
        <v>0.21820364871603801</v>
      </c>
      <c r="AJ28">
        <v>1.4630656334353399E-3</v>
      </c>
      <c r="AK28">
        <v>1.4714777888290499E-3</v>
      </c>
      <c r="AL28">
        <v>2.2204460492503101E-16</v>
      </c>
      <c r="AM28">
        <v>5</v>
      </c>
      <c r="AN28">
        <v>1.24735802640241E-3</v>
      </c>
      <c r="AO28">
        <v>0.55133224766986499</v>
      </c>
      <c r="AP28">
        <v>1.8501433228799598E-2</v>
      </c>
      <c r="AQ28">
        <v>1.8580596071632E-2</v>
      </c>
      <c r="AR28">
        <v>4.2584770164941698E-3</v>
      </c>
      <c r="AS28">
        <v>6</v>
      </c>
      <c r="AT28">
        <v>1.70325510976532E-3</v>
      </c>
      <c r="AU28">
        <v>0.75283875851627502</v>
      </c>
      <c r="AV28">
        <v>4.0741521111561499E-2</v>
      </c>
      <c r="AW28">
        <v>4.0883469367979701E-2</v>
      </c>
      <c r="AX28">
        <v>4.8513801468069898E-2</v>
      </c>
      <c r="AY28">
        <f t="shared" si="0"/>
        <v>1.0869565217391304E-3</v>
      </c>
      <c r="AZ28">
        <f t="shared" si="1"/>
        <v>-1.4194825641820202E-4</v>
      </c>
      <c r="BA28">
        <f t="shared" si="2"/>
        <v>2.0149307500167631E-8</v>
      </c>
      <c r="BC28">
        <f t="shared" si="8"/>
        <v>46</v>
      </c>
      <c r="BD28">
        <f t="shared" si="3"/>
        <v>-7.7722803565083987E-3</v>
      </c>
      <c r="BE28">
        <f t="shared" si="4"/>
        <v>6.0408341940166322E-5</v>
      </c>
      <c r="BH28">
        <f t="shared" si="6"/>
        <v>1.4194825641820202E-4</v>
      </c>
      <c r="BK28">
        <f t="shared" si="7"/>
        <v>7.7722803565083987E-3</v>
      </c>
    </row>
    <row r="29" spans="1:63">
      <c r="A29" t="s">
        <v>71</v>
      </c>
      <c r="B29">
        <v>4</v>
      </c>
      <c r="C29">
        <v>-1</v>
      </c>
      <c r="D29">
        <v>5.9604644775390599E-8</v>
      </c>
      <c r="E29">
        <v>2.6345252990722599E-5</v>
      </c>
      <c r="F29">
        <v>1.11022302462516E-16</v>
      </c>
      <c r="G29">
        <v>0</v>
      </c>
      <c r="H29">
        <v>0</v>
      </c>
      <c r="I29">
        <v>0</v>
      </c>
      <c r="J29">
        <v>1.3123133838741599E-5</v>
      </c>
      <c r="K29">
        <v>5.8004251567237899E-3</v>
      </c>
      <c r="L29">
        <v>4.6307513379417703E-11</v>
      </c>
      <c r="M29">
        <v>4.6947556953114099E-11</v>
      </c>
      <c r="N29">
        <v>0</v>
      </c>
      <c r="O29">
        <v>1</v>
      </c>
      <c r="P29">
        <v>4.7480738447714197E-5</v>
      </c>
      <c r="Q29">
        <v>2.0986486393889701E-2</v>
      </c>
      <c r="R29">
        <v>7.8417755622339703E-9</v>
      </c>
      <c r="S29">
        <v>7.9480171333301492E-9</v>
      </c>
      <c r="T29">
        <v>0</v>
      </c>
      <c r="U29">
        <v>2</v>
      </c>
      <c r="V29">
        <v>1.20271338309532E-4</v>
      </c>
      <c r="W29">
        <v>5.3159931532813301E-2</v>
      </c>
      <c r="X29">
        <v>3.1472270989318902E-7</v>
      </c>
      <c r="Y29">
        <v>3.1891369689507301E-7</v>
      </c>
      <c r="Z29">
        <v>0</v>
      </c>
      <c r="AA29">
        <v>3</v>
      </c>
      <c r="AB29">
        <v>2.1418936224707499E-4</v>
      </c>
      <c r="AC29">
        <v>9.4671698113207498E-2</v>
      </c>
      <c r="AD29">
        <v>3.06345920730866E-6</v>
      </c>
      <c r="AE29">
        <v>3.1033395103685601E-6</v>
      </c>
      <c r="AF29">
        <v>0</v>
      </c>
      <c r="AG29">
        <v>4</v>
      </c>
      <c r="AH29">
        <v>4.8546831510130098E-4</v>
      </c>
      <c r="AI29">
        <v>0.214576995274775</v>
      </c>
      <c r="AJ29">
        <v>7.3550159143787001E-5</v>
      </c>
      <c r="AK29">
        <v>7.4445700076086697E-5</v>
      </c>
      <c r="AL29">
        <v>0</v>
      </c>
      <c r="AM29">
        <v>5</v>
      </c>
      <c r="AN29">
        <v>1.7361111111111099E-3</v>
      </c>
      <c r="AO29">
        <v>0.76736111111111105</v>
      </c>
      <c r="AP29">
        <v>7.8161906526410495E-3</v>
      </c>
      <c r="AQ29">
        <v>7.8839073148626593E-3</v>
      </c>
      <c r="AR29">
        <v>1.78093873323748E-3</v>
      </c>
      <c r="AS29">
        <v>6</v>
      </c>
      <c r="AT29">
        <v>3.0280090840272499E-3</v>
      </c>
      <c r="AU29">
        <v>1.33838001514004</v>
      </c>
      <c r="AV29">
        <v>4.67574278190429E-2</v>
      </c>
      <c r="AW29">
        <v>4.7021507263948999E-2</v>
      </c>
      <c r="AX29">
        <v>0.106513214129089</v>
      </c>
      <c r="AY29">
        <f t="shared" si="0"/>
        <v>1.1111111111111111E-3</v>
      </c>
      <c r="AZ29">
        <f t="shared" si="1"/>
        <v>-2.6407944490609847E-4</v>
      </c>
      <c r="BA29">
        <f t="shared" si="2"/>
        <v>6.9737953221913103E-8</v>
      </c>
      <c r="BC29">
        <f t="shared" si="8"/>
        <v>45</v>
      </c>
      <c r="BD29">
        <f t="shared" si="3"/>
        <v>-5.9755786310046098E-2</v>
      </c>
      <c r="BE29">
        <f t="shared" si="4"/>
        <v>3.5707539975318929E-3</v>
      </c>
      <c r="BH29">
        <f t="shared" si="6"/>
        <v>2.6407944490609847E-4</v>
      </c>
      <c r="BK29">
        <f t="shared" si="7"/>
        <v>5.9755786310046098E-2</v>
      </c>
    </row>
    <row r="30" spans="1:63">
      <c r="A30" t="s">
        <v>81</v>
      </c>
      <c r="B30">
        <v>4</v>
      </c>
      <c r="C30">
        <v>-1</v>
      </c>
      <c r="D30">
        <v>5.9604644775390599E-8</v>
      </c>
      <c r="E30">
        <v>2.6345252990722599E-5</v>
      </c>
      <c r="F30">
        <v>1.11022302462516E-16</v>
      </c>
      <c r="G30">
        <v>0</v>
      </c>
      <c r="H30">
        <v>0</v>
      </c>
      <c r="I30">
        <v>0</v>
      </c>
      <c r="J30">
        <v>7.3517771290154595E-5</v>
      </c>
      <c r="K30">
        <v>3.2494854910248297E-2</v>
      </c>
      <c r="L30">
        <v>4.4663653775423002E-8</v>
      </c>
      <c r="M30">
        <v>4.5265093673307802E-8</v>
      </c>
      <c r="N30">
        <v>0</v>
      </c>
      <c r="O30">
        <v>1</v>
      </c>
      <c r="P30">
        <v>2.6892056242850901E-4</v>
      </c>
      <c r="Q30">
        <v>0.1188628885934</v>
      </c>
      <c r="R30">
        <v>7.4681961871325697E-6</v>
      </c>
      <c r="S30">
        <v>7.5641311654273099E-6</v>
      </c>
      <c r="T30">
        <v>0</v>
      </c>
      <c r="U30">
        <v>2</v>
      </c>
      <c r="V30">
        <v>3.5424439671684902E-4</v>
      </c>
      <c r="W30">
        <v>0.15657602334884699</v>
      </c>
      <c r="X30">
        <v>2.18274879465463E-5</v>
      </c>
      <c r="Y30">
        <v>2.21020699606722E-5</v>
      </c>
      <c r="Z30">
        <v>0</v>
      </c>
      <c r="AA30">
        <v>3</v>
      </c>
      <c r="AB30">
        <v>6.6478896139164103E-4</v>
      </c>
      <c r="AC30">
        <v>0.29383672093510499</v>
      </c>
      <c r="AD30">
        <v>2.4300107282348901E-4</v>
      </c>
      <c r="AE30">
        <v>2.4582843726361699E-4</v>
      </c>
      <c r="AF30">
        <v>0</v>
      </c>
      <c r="AG30">
        <v>4</v>
      </c>
      <c r="AH30">
        <v>9.0861348865775896E-4</v>
      </c>
      <c r="AI30">
        <v>0.40160716198672902</v>
      </c>
      <c r="AJ30">
        <v>7.7929287273714699E-4</v>
      </c>
      <c r="AK30">
        <v>7.8780285246626803E-4</v>
      </c>
      <c r="AL30">
        <v>4.7133408287436299E-11</v>
      </c>
      <c r="AM30">
        <v>5</v>
      </c>
      <c r="AN30">
        <v>1.3082155939298701E-3</v>
      </c>
      <c r="AO30">
        <v>0.578231292517006</v>
      </c>
      <c r="AP30">
        <v>2.9178538863659999E-3</v>
      </c>
      <c r="AQ30">
        <v>2.9464427846145301E-3</v>
      </c>
      <c r="AR30">
        <v>1.37207379210524E-5</v>
      </c>
      <c r="AS30">
        <v>6</v>
      </c>
      <c r="AT30">
        <v>3.0280090840272499E-3</v>
      </c>
      <c r="AU30">
        <v>1.33838001514004</v>
      </c>
      <c r="AV30">
        <v>4.67574278190429E-2</v>
      </c>
      <c r="AW30">
        <v>4.7021507263948999E-2</v>
      </c>
      <c r="AX30">
        <v>0.106513214129089</v>
      </c>
      <c r="AY30">
        <f t="shared" si="0"/>
        <v>1.1363636363636365E-3</v>
      </c>
      <c r="AZ30">
        <f t="shared" si="1"/>
        <v>-2.6407944490609847E-4</v>
      </c>
      <c r="BA30">
        <f t="shared" si="2"/>
        <v>6.9737953221913103E-8</v>
      </c>
      <c r="BC30">
        <f t="shared" si="8"/>
        <v>44</v>
      </c>
      <c r="BD30">
        <f t="shared" si="3"/>
        <v>-5.9755786310046098E-2</v>
      </c>
      <c r="BE30">
        <f t="shared" si="4"/>
        <v>3.5707539975318929E-3</v>
      </c>
      <c r="BH30">
        <f t="shared" si="6"/>
        <v>2.6407944490609847E-4</v>
      </c>
      <c r="BK30">
        <f t="shared" si="7"/>
        <v>5.9755786310046098E-2</v>
      </c>
    </row>
    <row r="31" spans="1:63">
      <c r="A31" t="s">
        <v>48</v>
      </c>
      <c r="B31">
        <v>4</v>
      </c>
      <c r="C31">
        <v>-1</v>
      </c>
      <c r="D31">
        <v>5.9604644775390599E-8</v>
      </c>
      <c r="E31">
        <v>2.6345252990722599E-5</v>
      </c>
      <c r="F31">
        <v>1.11022302462516E-16</v>
      </c>
      <c r="G31">
        <v>0</v>
      </c>
      <c r="H31">
        <v>0</v>
      </c>
      <c r="I31">
        <v>0</v>
      </c>
      <c r="J31">
        <v>3.7441490917399601E-4</v>
      </c>
      <c r="K31">
        <v>0.165491389854906</v>
      </c>
      <c r="L31">
        <v>2.7048954540198602E-5</v>
      </c>
      <c r="M31">
        <v>2.73875301920467E-5</v>
      </c>
      <c r="N31">
        <v>0</v>
      </c>
      <c r="O31">
        <v>1</v>
      </c>
      <c r="P31">
        <v>1.01362715957061E-3</v>
      </c>
      <c r="Q31">
        <v>0.448023204530209</v>
      </c>
      <c r="R31">
        <v>1.16395564831062E-3</v>
      </c>
      <c r="S31">
        <v>1.17631600512413E-3</v>
      </c>
      <c r="T31">
        <v>5.9253117967727998E-9</v>
      </c>
      <c r="U31">
        <v>2</v>
      </c>
      <c r="V31">
        <v>1.4382272123984899E-3</v>
      </c>
      <c r="W31">
        <v>0.63569642788013303</v>
      </c>
      <c r="X31">
        <v>4.0763139685381297E-3</v>
      </c>
      <c r="Y31">
        <v>4.1148187012521797E-3</v>
      </c>
      <c r="Z31">
        <v>9.7816261963812296E-5</v>
      </c>
      <c r="AA31">
        <v>3</v>
      </c>
      <c r="AB31">
        <v>1.4762599931023199E-3</v>
      </c>
      <c r="AC31">
        <v>0.65250691695122598</v>
      </c>
      <c r="AD31">
        <v>4.4662672536263104E-3</v>
      </c>
      <c r="AE31">
        <v>4.5080010473154096E-3</v>
      </c>
      <c r="AF31">
        <v>1.5730011775993901E-4</v>
      </c>
      <c r="AG31">
        <v>4</v>
      </c>
      <c r="AH31">
        <v>1.6886321625337701E-3</v>
      </c>
      <c r="AI31">
        <v>0.74637541583992695</v>
      </c>
      <c r="AJ31">
        <v>7.1099668554132E-3</v>
      </c>
      <c r="AK31">
        <v>7.1724357475577696E-3</v>
      </c>
      <c r="AL31">
        <v>1.24508933950417E-3</v>
      </c>
      <c r="AM31">
        <v>5</v>
      </c>
      <c r="AN31">
        <v>1.5947771049811799E-3</v>
      </c>
      <c r="AO31">
        <v>0.70489148040168403</v>
      </c>
      <c r="AP31">
        <v>5.8406907014337799E-3</v>
      </c>
      <c r="AQ31">
        <v>5.8934360189232199E-3</v>
      </c>
      <c r="AR31">
        <v>5.5475748714517404E-4</v>
      </c>
      <c r="AS31">
        <v>6</v>
      </c>
      <c r="AT31">
        <v>3.1226343679030999E-3</v>
      </c>
      <c r="AU31">
        <v>1.38020439061317</v>
      </c>
      <c r="AV31">
        <v>5.1238776051642503E-2</v>
      </c>
      <c r="AW31">
        <v>5.15180457195826E-2</v>
      </c>
      <c r="AX31">
        <v>0.119544419121224</v>
      </c>
      <c r="AY31">
        <f t="shared" si="0"/>
        <v>1.1627906976744186E-3</v>
      </c>
      <c r="AZ31">
        <f t="shared" si="1"/>
        <v>-2.7926966794009772E-4</v>
      </c>
      <c r="BA31">
        <f t="shared" si="2"/>
        <v>7.7991547431372439E-8</v>
      </c>
      <c r="BC31">
        <f t="shared" si="8"/>
        <v>43</v>
      </c>
      <c r="BD31">
        <f t="shared" si="3"/>
        <v>-6.8305643069581506E-2</v>
      </c>
      <c r="BE31">
        <f t="shared" si="4"/>
        <v>4.6656608751490681E-3</v>
      </c>
      <c r="BH31">
        <f t="shared" si="6"/>
        <v>2.7926966794009772E-4</v>
      </c>
      <c r="BK31">
        <f t="shared" si="7"/>
        <v>6.8305643069581506E-2</v>
      </c>
    </row>
    <row r="32" spans="1:63">
      <c r="A32" t="s">
        <v>30</v>
      </c>
      <c r="B32">
        <v>2</v>
      </c>
      <c r="C32">
        <v>-1</v>
      </c>
      <c r="D32">
        <v>5.9604644775390599E-8</v>
      </c>
      <c r="E32">
        <v>2.6345252990722599E-5</v>
      </c>
      <c r="F32">
        <v>3.4624492162293998E-10</v>
      </c>
      <c r="G32">
        <v>3.4703007134595499E-10</v>
      </c>
      <c r="H32">
        <v>0</v>
      </c>
      <c r="I32">
        <v>0</v>
      </c>
      <c r="J32">
        <v>6.6834139257546294E-5</v>
      </c>
      <c r="K32">
        <v>2.9540689551835399E-2</v>
      </c>
      <c r="L32">
        <v>4.2689749890234498E-4</v>
      </c>
      <c r="M32">
        <v>4.2782769731108901E-4</v>
      </c>
      <c r="N32">
        <v>0</v>
      </c>
      <c r="O32">
        <v>1</v>
      </c>
      <c r="P32">
        <v>2.01014668775606E-4</v>
      </c>
      <c r="Q32">
        <v>8.8848483598817904E-2</v>
      </c>
      <c r="R32">
        <v>3.7133965207003499E-3</v>
      </c>
      <c r="S32">
        <v>3.7208432892918901E-3</v>
      </c>
      <c r="T32">
        <v>0</v>
      </c>
      <c r="U32">
        <v>2</v>
      </c>
      <c r="V32">
        <v>4.1498255535608598E-4</v>
      </c>
      <c r="W32">
        <v>0.18342228946739</v>
      </c>
      <c r="X32">
        <v>1.48738040180449E-2</v>
      </c>
      <c r="Y32">
        <v>1.4899687876252E-2</v>
      </c>
      <c r="Z32">
        <v>4.2192001576957196E-6</v>
      </c>
      <c r="AA32">
        <v>3</v>
      </c>
      <c r="AB32">
        <v>4.1668628837565499E-4</v>
      </c>
      <c r="AC32">
        <v>0.18417533946203901</v>
      </c>
      <c r="AD32">
        <v>1.4988805804517001E-2</v>
      </c>
      <c r="AE32">
        <v>1.50148589997067E-2</v>
      </c>
      <c r="AF32">
        <v>4.67996549602389E-6</v>
      </c>
      <c r="AG32">
        <v>4</v>
      </c>
      <c r="AH32">
        <v>5.1517591399335397E-4</v>
      </c>
      <c r="AI32">
        <v>0.22770775398506199</v>
      </c>
      <c r="AJ32">
        <v>2.2270289223754201E-2</v>
      </c>
      <c r="AK32">
        <v>2.2306387749615401E-2</v>
      </c>
      <c r="AL32">
        <v>3.4522670516334798E-4</v>
      </c>
      <c r="AM32">
        <v>5</v>
      </c>
      <c r="AN32">
        <v>8.50547789323299E-4</v>
      </c>
      <c r="AO32">
        <v>0.37594212288089801</v>
      </c>
      <c r="AP32">
        <v>5.5151662029226001E-2</v>
      </c>
      <c r="AQ32">
        <v>5.5220248750973498E-2</v>
      </c>
      <c r="AR32">
        <v>4.8316868658779197E-2</v>
      </c>
      <c r="AS32">
        <v>6</v>
      </c>
      <c r="AT32">
        <v>8.51627554882664E-4</v>
      </c>
      <c r="AU32">
        <v>0.37641937925813701</v>
      </c>
      <c r="AV32">
        <v>5.5274819677034702E-2</v>
      </c>
      <c r="AW32">
        <v>5.5343495385044197E-2</v>
      </c>
      <c r="AX32">
        <v>4.8656373616284297E-2</v>
      </c>
      <c r="AY32">
        <f t="shared" si="0"/>
        <v>1.1904761904761906E-3</v>
      </c>
      <c r="AZ32">
        <f t="shared" si="1"/>
        <v>-6.8675708009495462E-5</v>
      </c>
      <c r="BA32">
        <f t="shared" si="2"/>
        <v>4.7163528706054792E-9</v>
      </c>
      <c r="BC32">
        <f t="shared" si="8"/>
        <v>42</v>
      </c>
      <c r="BD32">
        <f t="shared" si="3"/>
        <v>6.6184460607504048E-3</v>
      </c>
      <c r="BE32">
        <f t="shared" si="4"/>
        <v>4.3803828259062552E-5</v>
      </c>
      <c r="BH32">
        <f t="shared" si="6"/>
        <v>6.8675708009495462E-5</v>
      </c>
      <c r="BK32">
        <f t="shared" si="7"/>
        <v>6.6184460607504048E-3</v>
      </c>
    </row>
    <row r="33" spans="1:63">
      <c r="A33" t="s">
        <v>41</v>
      </c>
      <c r="B33">
        <v>2</v>
      </c>
      <c r="C33">
        <v>-1</v>
      </c>
      <c r="D33">
        <v>5.9604644775390599E-8</v>
      </c>
      <c r="E33">
        <v>2.6345252990722599E-5</v>
      </c>
      <c r="F33">
        <v>3.4624492162293998E-10</v>
      </c>
      <c r="G33">
        <v>3.4703007134595499E-10</v>
      </c>
      <c r="H33">
        <v>0</v>
      </c>
      <c r="I33">
        <v>0</v>
      </c>
      <c r="J33">
        <v>4.0696140684211101E-4</v>
      </c>
      <c r="K33">
        <v>0.17987694182421299</v>
      </c>
      <c r="L33">
        <v>1.43375645697334E-2</v>
      </c>
      <c r="M33">
        <v>1.43626540920316E-2</v>
      </c>
      <c r="N33">
        <v>2.5429540901899998E-6</v>
      </c>
      <c r="O33">
        <v>1</v>
      </c>
      <c r="P33">
        <v>3.0812261533973801E-4</v>
      </c>
      <c r="Q33">
        <v>0.13619019598016399</v>
      </c>
      <c r="R33">
        <v>8.4575376679334405E-3</v>
      </c>
      <c r="S33">
        <v>8.4733606489625305E-3</v>
      </c>
      <c r="T33">
        <v>1.1148215683931501E-10</v>
      </c>
      <c r="U33">
        <v>2</v>
      </c>
      <c r="V33">
        <v>2.2634615442522301E-4</v>
      </c>
      <c r="W33">
        <v>0.10004500025594799</v>
      </c>
      <c r="X33">
        <v>4.6736904443400703E-3</v>
      </c>
      <c r="Y33">
        <v>4.6829127765012296E-3</v>
      </c>
      <c r="Z33">
        <v>0</v>
      </c>
      <c r="AA33">
        <v>3</v>
      </c>
      <c r="AB33">
        <v>2.4553050556817602E-4</v>
      </c>
      <c r="AC33">
        <v>0.108524483461134</v>
      </c>
      <c r="AD33">
        <v>5.46891950308103E-3</v>
      </c>
      <c r="AE33">
        <v>5.4795786509492699E-3</v>
      </c>
      <c r="AF33">
        <v>1.11022302462516E-16</v>
      </c>
      <c r="AG33">
        <v>4</v>
      </c>
      <c r="AH33">
        <v>4.6929447939039699E-4</v>
      </c>
      <c r="AI33">
        <v>0.20742815989055499</v>
      </c>
      <c r="AJ33">
        <v>1.8726029280954602E-2</v>
      </c>
      <c r="AK33">
        <v>1.8757398739379899E-2</v>
      </c>
      <c r="AL33">
        <v>6.5988407478068098E-5</v>
      </c>
      <c r="AM33">
        <v>5</v>
      </c>
      <c r="AN33">
        <v>8.6390217969165299E-4</v>
      </c>
      <c r="AO33">
        <v>0.38184476342370999</v>
      </c>
      <c r="AP33">
        <v>5.6681692394011197E-2</v>
      </c>
      <c r="AQ33">
        <v>5.6751369342332797E-2</v>
      </c>
      <c r="AR33">
        <v>5.25876767887467E-2</v>
      </c>
      <c r="AS33">
        <v>6</v>
      </c>
      <c r="AT33">
        <v>8.6514545257921401E-4</v>
      </c>
      <c r="AU33">
        <v>0.38239429004001202</v>
      </c>
      <c r="AV33">
        <v>5.6824888537862002E-2</v>
      </c>
      <c r="AW33">
        <v>5.6894665827660701E-2</v>
      </c>
      <c r="AX33">
        <v>5.2993092366920597E-2</v>
      </c>
      <c r="AY33">
        <f t="shared" si="0"/>
        <v>1.2195121951219512E-3</v>
      </c>
      <c r="AZ33">
        <f t="shared" si="1"/>
        <v>-6.977728979869896E-5</v>
      </c>
      <c r="BA33">
        <f t="shared" si="2"/>
        <v>4.8688701716516184E-9</v>
      </c>
      <c r="BC33">
        <f t="shared" si="8"/>
        <v>41</v>
      </c>
      <c r="BD33">
        <f t="shared" si="3"/>
        <v>3.8317961709414053E-3</v>
      </c>
      <c r="BE33">
        <f t="shared" si="4"/>
        <v>1.4682661895641215E-5</v>
      </c>
      <c r="BH33">
        <f t="shared" si="6"/>
        <v>6.977728979869896E-5</v>
      </c>
      <c r="BK33">
        <f t="shared" si="7"/>
        <v>3.8317961709414053E-3</v>
      </c>
    </row>
    <row r="34" spans="1:63">
      <c r="A34" t="s">
        <v>16</v>
      </c>
      <c r="B34">
        <v>3</v>
      </c>
      <c r="C34">
        <v>-1</v>
      </c>
      <c r="D34">
        <v>5.9604644775390599E-8</v>
      </c>
      <c r="E34">
        <v>2.6345252990722599E-5</v>
      </c>
      <c r="F34">
        <v>2.9976021664879199E-15</v>
      </c>
      <c r="G34">
        <v>2.9976021664879199E-15</v>
      </c>
      <c r="H34">
        <v>0</v>
      </c>
      <c r="I34">
        <v>0</v>
      </c>
      <c r="J34">
        <v>4.0696140684211101E-4</v>
      </c>
      <c r="K34">
        <v>0.17987694182421299</v>
      </c>
      <c r="L34">
        <v>8.4310781748975195E-4</v>
      </c>
      <c r="M34">
        <v>8.4810899897780302E-4</v>
      </c>
      <c r="N34">
        <v>0</v>
      </c>
      <c r="O34">
        <v>1</v>
      </c>
      <c r="P34">
        <v>1.4140204242658601E-3</v>
      </c>
      <c r="Q34">
        <v>0.62499702752551001</v>
      </c>
      <c r="R34">
        <v>2.5554908834525901E-2</v>
      </c>
      <c r="S34">
        <v>2.56566201479047E-2</v>
      </c>
      <c r="T34">
        <v>1.3792776351239801E-2</v>
      </c>
      <c r="U34">
        <v>2</v>
      </c>
      <c r="V34">
        <v>1.742472603496E-3</v>
      </c>
      <c r="W34">
        <v>0.77017289074523398</v>
      </c>
      <c r="X34">
        <v>4.3083077569387597E-2</v>
      </c>
      <c r="Y34">
        <v>4.3230379287572299E-2</v>
      </c>
      <c r="Z34">
        <v>5.4842919979840102E-2</v>
      </c>
      <c r="AA34">
        <v>3</v>
      </c>
      <c r="AB34">
        <v>2.2234888129840698E-3</v>
      </c>
      <c r="AC34">
        <v>0.98278205533896201</v>
      </c>
      <c r="AD34">
        <v>7.6956938749897799E-2</v>
      </c>
      <c r="AE34">
        <v>7.7161754105245006E-2</v>
      </c>
      <c r="AF34">
        <v>0.149787382984785</v>
      </c>
      <c r="AG34">
        <v>4</v>
      </c>
      <c r="AH34">
        <v>1.82892386070782E-3</v>
      </c>
      <c r="AI34">
        <v>0.80838434643285895</v>
      </c>
      <c r="AJ34">
        <v>4.8476836837902097E-2</v>
      </c>
      <c r="AK34">
        <v>4.8635709914530298E-2</v>
      </c>
      <c r="AL34">
        <v>6.9868439821665296E-2</v>
      </c>
      <c r="AM34">
        <v>5</v>
      </c>
      <c r="AN34">
        <v>1.46461826878674E-3</v>
      </c>
      <c r="AO34">
        <v>0.64736127480374095</v>
      </c>
      <c r="AP34">
        <v>2.7943354885533699E-2</v>
      </c>
      <c r="AQ34">
        <v>2.8052091216879502E-2</v>
      </c>
      <c r="AR34">
        <v>1.81955764041874E-2</v>
      </c>
      <c r="AS34">
        <v>6</v>
      </c>
      <c r="AT34">
        <v>2.0186727226848299E-3</v>
      </c>
      <c r="AU34">
        <v>0.89225334342669604</v>
      </c>
      <c r="AV34">
        <v>6.1404746331183799E-2</v>
      </c>
      <c r="AW34">
        <v>6.1587415344057997E-2</v>
      </c>
      <c r="AX34">
        <v>0.106744790772521</v>
      </c>
      <c r="AY34">
        <f t="shared" si="0"/>
        <v>1.25E-3</v>
      </c>
      <c r="AZ34">
        <f t="shared" si="1"/>
        <v>-1.8266901287419812E-4</v>
      </c>
      <c r="BA34">
        <f t="shared" si="2"/>
        <v>3.336796826443396E-8</v>
      </c>
      <c r="BC34">
        <f t="shared" si="8"/>
        <v>40</v>
      </c>
      <c r="BD34">
        <f t="shared" si="3"/>
        <v>-4.5340044441337199E-2</v>
      </c>
      <c r="BE34">
        <f t="shared" si="4"/>
        <v>2.0557196299424321E-3</v>
      </c>
      <c r="BH34">
        <f t="shared" si="6"/>
        <v>1.8266901287419812E-4</v>
      </c>
      <c r="BK34">
        <f t="shared" si="7"/>
        <v>4.5340044441337199E-2</v>
      </c>
    </row>
    <row r="35" spans="1:63">
      <c r="A35" t="s">
        <v>44</v>
      </c>
      <c r="B35">
        <v>3</v>
      </c>
      <c r="C35">
        <v>-1</v>
      </c>
      <c r="D35">
        <v>5.9604644775390599E-8</v>
      </c>
      <c r="E35">
        <v>2.6345252990722599E-5</v>
      </c>
      <c r="F35">
        <v>2.9976021664879199E-15</v>
      </c>
      <c r="G35">
        <v>2.9976021664879199E-15</v>
      </c>
      <c r="H35">
        <v>0</v>
      </c>
      <c r="I35">
        <v>0</v>
      </c>
      <c r="J35">
        <v>7.8958437071591795E-5</v>
      </c>
      <c r="K35">
        <v>3.4899629185643502E-2</v>
      </c>
      <c r="L35">
        <v>6.85609743489301E-6</v>
      </c>
      <c r="M35">
        <v>6.9016604231642003E-6</v>
      </c>
      <c r="N35">
        <v>0</v>
      </c>
      <c r="O35">
        <v>1</v>
      </c>
      <c r="P35">
        <v>1.1592442851721901E-4</v>
      </c>
      <c r="Q35">
        <v>5.1238597404611202E-2</v>
      </c>
      <c r="R35">
        <v>2.14353883903894E-5</v>
      </c>
      <c r="S35">
        <v>2.15760732504843E-5</v>
      </c>
      <c r="T35">
        <v>0</v>
      </c>
      <c r="U35">
        <v>2</v>
      </c>
      <c r="V35">
        <v>1.8346458213736901E-4</v>
      </c>
      <c r="W35">
        <v>8.1091345304717399E-2</v>
      </c>
      <c r="X35">
        <v>8.3106744771743694E-5</v>
      </c>
      <c r="Y35">
        <v>8.3639785677491697E-5</v>
      </c>
      <c r="Z35">
        <v>0</v>
      </c>
      <c r="AA35">
        <v>3</v>
      </c>
      <c r="AB35">
        <v>1.9783970018126E-4</v>
      </c>
      <c r="AC35">
        <v>8.74451474801171E-2</v>
      </c>
      <c r="AD35">
        <v>1.0372244168455E-4</v>
      </c>
      <c r="AE35">
        <v>1.04384437192628E-4</v>
      </c>
      <c r="AF35">
        <v>0</v>
      </c>
      <c r="AG35">
        <v>4</v>
      </c>
      <c r="AH35">
        <v>2.36221777713925E-4</v>
      </c>
      <c r="AI35">
        <v>0.104410025749555</v>
      </c>
      <c r="AJ35">
        <v>1.7435294978052001E-4</v>
      </c>
      <c r="AK35">
        <v>1.7545111019956399E-4</v>
      </c>
      <c r="AL35">
        <v>0</v>
      </c>
      <c r="AM35">
        <v>5</v>
      </c>
      <c r="AN35">
        <v>6.0646900269541702E-4</v>
      </c>
      <c r="AO35">
        <v>0.268059299191374</v>
      </c>
      <c r="AP35">
        <v>2.61476948400107E-3</v>
      </c>
      <c r="AQ35">
        <v>2.6291945500651601E-3</v>
      </c>
      <c r="AR35">
        <v>5.0663917505744303E-11</v>
      </c>
      <c r="AS35">
        <v>6</v>
      </c>
      <c r="AT35">
        <v>2.0186727226848299E-3</v>
      </c>
      <c r="AU35">
        <v>0.89225334342669604</v>
      </c>
      <c r="AV35">
        <v>6.1404746331183799E-2</v>
      </c>
      <c r="AW35">
        <v>6.1587415344057997E-2</v>
      </c>
      <c r="AX35">
        <v>0.106744790772521</v>
      </c>
      <c r="AY35">
        <f t="shared" si="0"/>
        <v>1.2820512820512821E-3</v>
      </c>
      <c r="AZ35">
        <f t="shared" si="1"/>
        <v>-1.8266901287419812E-4</v>
      </c>
      <c r="BA35">
        <f t="shared" si="2"/>
        <v>3.336796826443396E-8</v>
      </c>
      <c r="BC35">
        <f t="shared" si="8"/>
        <v>39</v>
      </c>
      <c r="BD35">
        <f t="shared" si="3"/>
        <v>-4.5340044441337199E-2</v>
      </c>
      <c r="BE35">
        <f t="shared" si="4"/>
        <v>2.0557196299424321E-3</v>
      </c>
      <c r="BH35">
        <f t="shared" si="6"/>
        <v>1.8266901287419812E-4</v>
      </c>
      <c r="BK35">
        <f t="shared" si="7"/>
        <v>4.5340044441337199E-2</v>
      </c>
    </row>
    <row r="36" spans="1:63">
      <c r="A36" t="s">
        <v>28</v>
      </c>
      <c r="B36">
        <v>2</v>
      </c>
      <c r="C36">
        <v>-1</v>
      </c>
      <c r="D36">
        <v>5.9604644775390599E-8</v>
      </c>
      <c r="E36">
        <v>2.6345252990722599E-5</v>
      </c>
      <c r="F36">
        <v>3.4624492162293998E-10</v>
      </c>
      <c r="G36">
        <v>3.4703007134595499E-10</v>
      </c>
      <c r="H36">
        <v>0</v>
      </c>
      <c r="I36">
        <v>0</v>
      </c>
      <c r="J36">
        <v>1.3123133838741599E-5</v>
      </c>
      <c r="K36">
        <v>5.8004251567237899E-3</v>
      </c>
      <c r="L36">
        <v>1.6719934709752398E-5</v>
      </c>
      <c r="M36">
        <v>1.6757555641788699E-5</v>
      </c>
      <c r="N36">
        <v>0</v>
      </c>
      <c r="O36">
        <v>1</v>
      </c>
      <c r="P36">
        <v>1.3664401013017901E-4</v>
      </c>
      <c r="Q36">
        <v>6.0396652477539198E-2</v>
      </c>
      <c r="R36">
        <v>1.7484265932928801E-3</v>
      </c>
      <c r="S36">
        <v>1.7520772161101401E-3</v>
      </c>
      <c r="T36">
        <v>0</v>
      </c>
      <c r="U36">
        <v>2</v>
      </c>
      <c r="V36">
        <v>9.7273265286703699E-5</v>
      </c>
      <c r="W36">
        <v>4.2994783256722999E-2</v>
      </c>
      <c r="X36">
        <v>8.9628805005381696E-4</v>
      </c>
      <c r="Y36">
        <v>8.9820529391548799E-4</v>
      </c>
      <c r="Z36">
        <v>0</v>
      </c>
      <c r="AA36">
        <v>3</v>
      </c>
      <c r="AB36">
        <v>1.9280620075058999E-4</v>
      </c>
      <c r="AC36">
        <v>8.5220340731760699E-2</v>
      </c>
      <c r="AD36">
        <v>3.42449139275224E-3</v>
      </c>
      <c r="AE36">
        <v>3.4313946048039E-3</v>
      </c>
      <c r="AF36">
        <v>0</v>
      </c>
      <c r="AG36">
        <v>4</v>
      </c>
      <c r="AH36">
        <v>4.2027015490895203E-4</v>
      </c>
      <c r="AI36">
        <v>0.185759408469756</v>
      </c>
      <c r="AJ36">
        <v>1.52319710721675E-2</v>
      </c>
      <c r="AK36">
        <v>1.5258381151438599E-2</v>
      </c>
      <c r="AL36">
        <v>5.79528454092148E-6</v>
      </c>
      <c r="AM36">
        <v>5</v>
      </c>
      <c r="AN36">
        <v>5.6689342403628098E-4</v>
      </c>
      <c r="AO36">
        <v>0.25056689342403599</v>
      </c>
      <c r="AP36">
        <v>2.6568028709844999E-2</v>
      </c>
      <c r="AQ36">
        <v>2.6609489235673699E-2</v>
      </c>
      <c r="AR36">
        <v>1.38284838146007E-3</v>
      </c>
      <c r="AS36">
        <v>6</v>
      </c>
      <c r="AT36">
        <v>1.00933636134241E-3</v>
      </c>
      <c r="AU36">
        <v>0.44612667171334802</v>
      </c>
      <c r="AV36">
        <v>7.42505043359276E-2</v>
      </c>
      <c r="AW36">
        <v>7.4330436000091996E-2</v>
      </c>
      <c r="AX36">
        <v>0.106976261484026</v>
      </c>
      <c r="AY36">
        <f t="shared" si="0"/>
        <v>1.3157894736842105E-3</v>
      </c>
      <c r="AZ36">
        <f t="shared" si="1"/>
        <v>-7.9931664164395455E-5</v>
      </c>
      <c r="BA36">
        <f t="shared" si="2"/>
        <v>6.3890709360897003E-9</v>
      </c>
      <c r="BC36">
        <f t="shared" si="8"/>
        <v>38</v>
      </c>
      <c r="BD36">
        <f t="shared" si="3"/>
        <v>-3.2725757148098403E-2</v>
      </c>
      <c r="BE36">
        <f t="shared" si="4"/>
        <v>1.0709751809163137E-3</v>
      </c>
      <c r="BH36">
        <f t="shared" si="6"/>
        <v>7.9931664164395455E-5</v>
      </c>
      <c r="BK36">
        <f t="shared" si="7"/>
        <v>3.2725757148098403E-2</v>
      </c>
    </row>
    <row r="37" spans="1:63">
      <c r="A37" t="s">
        <v>82</v>
      </c>
      <c r="B37">
        <v>2</v>
      </c>
      <c r="C37">
        <v>-1</v>
      </c>
      <c r="D37">
        <v>5.9604644775390599E-8</v>
      </c>
      <c r="E37">
        <v>2.6345252990722599E-5</v>
      </c>
      <c r="F37">
        <v>3.4624492162293998E-10</v>
      </c>
      <c r="G37">
        <v>3.4703007134595499E-10</v>
      </c>
      <c r="H37">
        <v>0</v>
      </c>
      <c r="I37">
        <v>0</v>
      </c>
      <c r="J37">
        <v>7.8958437071591795E-5</v>
      </c>
      <c r="K37">
        <v>3.4899629185643502E-2</v>
      </c>
      <c r="L37">
        <v>5.9372246285627195E-4</v>
      </c>
      <c r="M37">
        <v>5.9500671633227998E-4</v>
      </c>
      <c r="N37">
        <v>0</v>
      </c>
      <c r="O37">
        <v>1</v>
      </c>
      <c r="P37">
        <v>2.4833676367818898E-4</v>
      </c>
      <c r="Q37">
        <v>0.10976484954575901</v>
      </c>
      <c r="R37">
        <v>5.59008416397643E-3</v>
      </c>
      <c r="S37">
        <v>5.6009597295354398E-3</v>
      </c>
      <c r="T37">
        <v>2.2204460492503101E-16</v>
      </c>
      <c r="U37">
        <v>2</v>
      </c>
      <c r="V37">
        <v>1.5752404879636301E-4</v>
      </c>
      <c r="W37">
        <v>6.9625629567992703E-2</v>
      </c>
      <c r="X37">
        <v>2.3094793476915402E-3</v>
      </c>
      <c r="Y37">
        <v>2.3142392342414501E-3</v>
      </c>
      <c r="Z37">
        <v>0</v>
      </c>
      <c r="AA37">
        <v>3</v>
      </c>
      <c r="AB37">
        <v>1.07170261685582E-4</v>
      </c>
      <c r="AC37">
        <v>4.7369255665027497E-2</v>
      </c>
      <c r="AD37">
        <v>1.0848083883273601E-3</v>
      </c>
      <c r="AE37">
        <v>1.0871148972251201E-3</v>
      </c>
      <c r="AF37">
        <v>0</v>
      </c>
      <c r="AG37">
        <v>4</v>
      </c>
      <c r="AH37">
        <v>7.4381636975429994E-5</v>
      </c>
      <c r="AI37">
        <v>3.2876683543140002E-2</v>
      </c>
      <c r="AJ37">
        <v>5.2759333552676504E-4</v>
      </c>
      <c r="AK37">
        <v>5.2873771591732601E-4</v>
      </c>
      <c r="AL37">
        <v>0</v>
      </c>
      <c r="AM37">
        <v>5</v>
      </c>
      <c r="AN37">
        <v>2.60640654729324E-4</v>
      </c>
      <c r="AO37">
        <v>0.115203169390361</v>
      </c>
      <c r="AP37">
        <v>6.1357497710504598E-3</v>
      </c>
      <c r="AQ37">
        <v>6.1475921290633498E-3</v>
      </c>
      <c r="AR37">
        <v>7.7715611723760895E-15</v>
      </c>
      <c r="AS37">
        <v>6</v>
      </c>
      <c r="AT37">
        <v>1.05980317940953E-3</v>
      </c>
      <c r="AU37">
        <v>0.46843300529901499</v>
      </c>
      <c r="AV37">
        <v>8.0704050381940701E-2</v>
      </c>
      <c r="AW37">
        <v>8.0786766563173698E-2</v>
      </c>
      <c r="AX37">
        <v>0.12798227821137401</v>
      </c>
      <c r="AY37">
        <f t="shared" si="0"/>
        <v>1.3513513513513514E-3</v>
      </c>
      <c r="AZ37">
        <f t="shared" si="1"/>
        <v>-8.2716181232997399E-5</v>
      </c>
      <c r="BA37">
        <f t="shared" si="2"/>
        <v>6.8419666377700712E-9</v>
      </c>
      <c r="BC37">
        <f t="shared" si="8"/>
        <v>37</v>
      </c>
      <c r="BD37">
        <f t="shared" si="3"/>
        <v>-4.7278227829433306E-2</v>
      </c>
      <c r="BE37">
        <f t="shared" si="4"/>
        <v>2.2352308266918018E-3</v>
      </c>
      <c r="BH37">
        <f t="shared" si="6"/>
        <v>8.2716181232997399E-5</v>
      </c>
      <c r="BK37">
        <f t="shared" si="7"/>
        <v>4.7278227829433306E-2</v>
      </c>
    </row>
    <row r="38" spans="1:63">
      <c r="A38" t="s">
        <v>38</v>
      </c>
      <c r="B38">
        <v>3</v>
      </c>
      <c r="C38">
        <v>-1</v>
      </c>
      <c r="D38">
        <v>5.9604644775390599E-8</v>
      </c>
      <c r="E38">
        <v>2.6345252990722599E-5</v>
      </c>
      <c r="F38">
        <v>2.9976021664879199E-15</v>
      </c>
      <c r="G38">
        <v>2.9976021664879199E-15</v>
      </c>
      <c r="H38">
        <v>0</v>
      </c>
      <c r="I38">
        <v>0</v>
      </c>
      <c r="J38">
        <v>2.34251717275042E-6</v>
      </c>
      <c r="K38">
        <v>1.0353925903556799E-3</v>
      </c>
      <c r="L38">
        <v>1.83620452176569E-10</v>
      </c>
      <c r="M38">
        <v>1.8485302177850801E-10</v>
      </c>
      <c r="N38">
        <v>0</v>
      </c>
      <c r="O38">
        <v>1</v>
      </c>
      <c r="P38">
        <v>9.4160114221205492E-6</v>
      </c>
      <c r="Q38">
        <v>4.1618770485772798E-3</v>
      </c>
      <c r="R38">
        <v>1.18964410544819E-8</v>
      </c>
      <c r="S38">
        <v>1.19773576612303E-8</v>
      </c>
      <c r="T38">
        <v>0</v>
      </c>
      <c r="U38">
        <v>2</v>
      </c>
      <c r="V38">
        <v>3.4702797219746402E-5</v>
      </c>
      <c r="W38">
        <v>1.53386363711279E-2</v>
      </c>
      <c r="X38">
        <v>5.9060259371968005E-7</v>
      </c>
      <c r="Y38">
        <v>5.9458617751584299E-7</v>
      </c>
      <c r="Z38">
        <v>0</v>
      </c>
      <c r="AA38">
        <v>3</v>
      </c>
      <c r="AB38">
        <v>1.28513617348245E-4</v>
      </c>
      <c r="AC38">
        <v>5.68030188679245E-2</v>
      </c>
      <c r="AD38">
        <v>2.9084288198366601E-5</v>
      </c>
      <c r="AE38">
        <v>2.9274361453390701E-5</v>
      </c>
      <c r="AF38">
        <v>0</v>
      </c>
      <c r="AG38">
        <v>4</v>
      </c>
      <c r="AH38">
        <v>4.8546831510130098E-4</v>
      </c>
      <c r="AI38">
        <v>0.214576995274775</v>
      </c>
      <c r="AJ38">
        <v>1.39504473584317E-3</v>
      </c>
      <c r="AK38">
        <v>1.4030896776685499E-3</v>
      </c>
      <c r="AL38">
        <v>0</v>
      </c>
      <c r="AM38">
        <v>5</v>
      </c>
      <c r="AN38">
        <v>1.7361111111111099E-3</v>
      </c>
      <c r="AO38">
        <v>0.76736111111111105</v>
      </c>
      <c r="AP38">
        <v>4.2698757133847902E-2</v>
      </c>
      <c r="AQ38">
        <v>4.2845194286107398E-2</v>
      </c>
      <c r="AR38">
        <v>5.3794126842810999E-2</v>
      </c>
      <c r="AS38">
        <v>6</v>
      </c>
      <c r="AT38">
        <v>2.27100681302043E-3</v>
      </c>
      <c r="AU38">
        <v>1.00378501135503</v>
      </c>
      <c r="AV38">
        <v>8.0789630625105593E-2</v>
      </c>
      <c r="AW38">
        <v>8.0998926927340301E-2</v>
      </c>
      <c r="AX38">
        <v>0.159936832517523</v>
      </c>
      <c r="AY38">
        <f t="shared" si="0"/>
        <v>1.3888888888888889E-3</v>
      </c>
      <c r="AZ38">
        <f t="shared" si="1"/>
        <v>-2.0929630223470719E-4</v>
      </c>
      <c r="BA38">
        <f t="shared" si="2"/>
        <v>4.3804942129121897E-8</v>
      </c>
      <c r="BC38">
        <f t="shared" si="8"/>
        <v>36</v>
      </c>
      <c r="BD38">
        <f t="shared" si="3"/>
        <v>-7.9147201892417404E-2</v>
      </c>
      <c r="BE38">
        <f t="shared" si="4"/>
        <v>6.264279567399081E-3</v>
      </c>
      <c r="BH38">
        <f t="shared" si="6"/>
        <v>2.0929630223470719E-4</v>
      </c>
      <c r="BK38">
        <f t="shared" si="7"/>
        <v>7.9147201892417404E-2</v>
      </c>
    </row>
    <row r="39" spans="1:63">
      <c r="A39" t="s">
        <v>55</v>
      </c>
      <c r="B39">
        <v>3</v>
      </c>
      <c r="C39">
        <v>-1</v>
      </c>
      <c r="D39">
        <v>5.9604644775390599E-8</v>
      </c>
      <c r="E39">
        <v>2.6345252990722599E-5</v>
      </c>
      <c r="F39">
        <v>2.9976021664879199E-15</v>
      </c>
      <c r="G39">
        <v>2.9976021664879199E-15</v>
      </c>
      <c r="H39">
        <v>0</v>
      </c>
      <c r="I39">
        <v>0</v>
      </c>
      <c r="J39">
        <v>6.7638231039822397E-5</v>
      </c>
      <c r="K39">
        <v>2.9896098119601498E-2</v>
      </c>
      <c r="L39">
        <v>4.32587782839277E-6</v>
      </c>
      <c r="M39">
        <v>4.3547355579320803E-6</v>
      </c>
      <c r="N39">
        <v>0</v>
      </c>
      <c r="O39">
        <v>1</v>
      </c>
      <c r="P39">
        <v>8.99871533498005E-5</v>
      </c>
      <c r="Q39">
        <v>3.9774321780611799E-2</v>
      </c>
      <c r="R39">
        <v>1.01122711645418E-5</v>
      </c>
      <c r="S39">
        <v>1.01792242663822E-5</v>
      </c>
      <c r="T39">
        <v>0</v>
      </c>
      <c r="U39">
        <v>2</v>
      </c>
      <c r="V39">
        <v>9.8264238257600396E-5</v>
      </c>
      <c r="W39">
        <v>4.3432793309859302E-2</v>
      </c>
      <c r="X39">
        <v>1.3131443038050199E-5</v>
      </c>
      <c r="Y39">
        <v>1.3218143564919201E-5</v>
      </c>
      <c r="Z39">
        <v>0</v>
      </c>
      <c r="AA39">
        <v>3</v>
      </c>
      <c r="AB39">
        <v>1.1491001583763599E-4</v>
      </c>
      <c r="AC39">
        <v>5.0790227000235201E-2</v>
      </c>
      <c r="AD39">
        <v>2.08845352812625E-5</v>
      </c>
      <c r="AE39">
        <v>2.10216518914396E-5</v>
      </c>
      <c r="AF39">
        <v>0</v>
      </c>
      <c r="AG39">
        <v>4</v>
      </c>
      <c r="AH39">
        <v>4.8314827536366002E-4</v>
      </c>
      <c r="AI39">
        <v>0.21355153771073701</v>
      </c>
      <c r="AJ39">
        <v>1.3761793811237701E-3</v>
      </c>
      <c r="AK39">
        <v>1.3841221985064699E-3</v>
      </c>
      <c r="AL39">
        <v>0</v>
      </c>
      <c r="AM39">
        <v>5</v>
      </c>
      <c r="AN39">
        <v>5.3354675203414696E-4</v>
      </c>
      <c r="AO39">
        <v>0.235827664399092</v>
      </c>
      <c r="AP39">
        <v>1.82315544018718E-3</v>
      </c>
      <c r="AQ39">
        <v>1.8334869353785401E-3</v>
      </c>
      <c r="AR39">
        <v>3.5860203695392499E-14</v>
      </c>
      <c r="AS39">
        <v>6</v>
      </c>
      <c r="AT39">
        <v>2.27100681302043E-3</v>
      </c>
      <c r="AU39">
        <v>1.00378501135503</v>
      </c>
      <c r="AV39">
        <v>8.0789630625105593E-2</v>
      </c>
      <c r="AW39">
        <v>8.0998926927340301E-2</v>
      </c>
      <c r="AX39">
        <v>0.159936832517523</v>
      </c>
      <c r="AY39">
        <f t="shared" si="0"/>
        <v>1.4285714285714286E-3</v>
      </c>
      <c r="AZ39">
        <f t="shared" si="1"/>
        <v>-2.0929630223470719E-4</v>
      </c>
      <c r="BA39">
        <f t="shared" si="2"/>
        <v>4.3804942129121897E-8</v>
      </c>
      <c r="BC39">
        <f t="shared" si="8"/>
        <v>35</v>
      </c>
      <c r="BD39">
        <f t="shared" si="3"/>
        <v>-7.9147201892417404E-2</v>
      </c>
      <c r="BE39">
        <f t="shared" si="4"/>
        <v>6.264279567399081E-3</v>
      </c>
      <c r="BH39">
        <f t="shared" si="6"/>
        <v>2.0929630223470719E-4</v>
      </c>
      <c r="BK39">
        <f t="shared" si="7"/>
        <v>7.9147201892417404E-2</v>
      </c>
    </row>
    <row r="40" spans="1:63">
      <c r="A40" t="s">
        <v>59</v>
      </c>
      <c r="B40">
        <v>3</v>
      </c>
      <c r="C40">
        <v>-1</v>
      </c>
      <c r="D40">
        <v>5.9604644775390599E-8</v>
      </c>
      <c r="E40">
        <v>2.6345252990722599E-5</v>
      </c>
      <c r="F40">
        <v>2.9976021664879199E-15</v>
      </c>
      <c r="G40">
        <v>2.9976021664879199E-15</v>
      </c>
      <c r="H40">
        <v>0</v>
      </c>
      <c r="I40">
        <v>0</v>
      </c>
      <c r="J40">
        <v>4.0696140684211101E-4</v>
      </c>
      <c r="K40">
        <v>0.17987694182421299</v>
      </c>
      <c r="L40">
        <v>8.4310781748975195E-4</v>
      </c>
      <c r="M40">
        <v>8.4810899897780302E-4</v>
      </c>
      <c r="N40">
        <v>0</v>
      </c>
      <c r="O40">
        <v>1</v>
      </c>
      <c r="P40">
        <v>8.9766452259322504E-4</v>
      </c>
      <c r="Q40">
        <v>0.396767718986205</v>
      </c>
      <c r="R40">
        <v>7.7160288068655004E-3</v>
      </c>
      <c r="S40">
        <v>7.75411830656891E-3</v>
      </c>
      <c r="T40">
        <v>2.6232772428524899E-5</v>
      </c>
      <c r="U40">
        <v>2</v>
      </c>
      <c r="V40">
        <v>9.6402154521171303E-4</v>
      </c>
      <c r="W40">
        <v>0.426097522983577</v>
      </c>
      <c r="X40">
        <v>9.3544266634600897E-3</v>
      </c>
      <c r="Y40">
        <v>9.3994059788060601E-3</v>
      </c>
      <c r="Z40">
        <v>1.08941466972822E-4</v>
      </c>
      <c r="AA40">
        <v>3</v>
      </c>
      <c r="AB40">
        <v>1.0405124846200201E-3</v>
      </c>
      <c r="AC40">
        <v>0.45990651820205197</v>
      </c>
      <c r="AD40">
        <v>1.1476315411384899E-2</v>
      </c>
      <c r="AE40">
        <v>1.1529825210750499E-2</v>
      </c>
      <c r="AF40">
        <v>4.0086351969370598E-4</v>
      </c>
      <c r="AG40">
        <v>4</v>
      </c>
      <c r="AH40">
        <v>1.0703204494036699E-3</v>
      </c>
      <c r="AI40">
        <v>0.473081638636424</v>
      </c>
      <c r="AJ40">
        <v>1.2371972573888499E-2</v>
      </c>
      <c r="AK40">
        <v>1.2428962771696E-2</v>
      </c>
      <c r="AL40">
        <v>6.1666368067125801E-4</v>
      </c>
      <c r="AM40">
        <v>5</v>
      </c>
      <c r="AN40">
        <v>1.1708642148770001E-3</v>
      </c>
      <c r="AO40">
        <v>0.51752198297563401</v>
      </c>
      <c r="AP40">
        <v>1.5681812549570601E-2</v>
      </c>
      <c r="AQ40">
        <v>1.5751110276562799E-2</v>
      </c>
      <c r="AR40">
        <v>2.0658471449554999E-3</v>
      </c>
      <c r="AS40">
        <v>6</v>
      </c>
      <c r="AT40">
        <v>2.27100681302043E-3</v>
      </c>
      <c r="AU40">
        <v>1.00378501135503</v>
      </c>
      <c r="AV40">
        <v>8.0789630625105593E-2</v>
      </c>
      <c r="AW40">
        <v>8.0998926927340301E-2</v>
      </c>
      <c r="AX40">
        <v>0.159936832517523</v>
      </c>
      <c r="AY40">
        <f t="shared" si="0"/>
        <v>1.4705882352941176E-3</v>
      </c>
      <c r="AZ40">
        <f t="shared" si="1"/>
        <v>-2.0929630223470719E-4</v>
      </c>
      <c r="BA40">
        <f t="shared" si="2"/>
        <v>4.3804942129121897E-8</v>
      </c>
      <c r="BC40">
        <f t="shared" si="8"/>
        <v>34</v>
      </c>
      <c r="BD40">
        <f t="shared" si="3"/>
        <v>-7.9147201892417404E-2</v>
      </c>
      <c r="BE40">
        <f t="shared" si="4"/>
        <v>6.264279567399081E-3</v>
      </c>
      <c r="BH40">
        <f t="shared" si="6"/>
        <v>2.0929630223470719E-4</v>
      </c>
      <c r="BK40">
        <f t="shared" si="7"/>
        <v>7.9147201892417404E-2</v>
      </c>
    </row>
    <row r="41" spans="1:63">
      <c r="A41" t="s">
        <v>31</v>
      </c>
      <c r="B41">
        <v>2</v>
      </c>
      <c r="C41">
        <v>-1</v>
      </c>
      <c r="D41">
        <v>5.9604644775390599E-8</v>
      </c>
      <c r="E41">
        <v>2.6345252990722599E-5</v>
      </c>
      <c r="F41">
        <v>3.4624492162293998E-10</v>
      </c>
      <c r="G41">
        <v>3.4703007134595499E-10</v>
      </c>
      <c r="H41">
        <v>0</v>
      </c>
      <c r="I41">
        <v>0</v>
      </c>
      <c r="J41">
        <v>3.7441490917399601E-4</v>
      </c>
      <c r="K41">
        <v>0.165491389854906</v>
      </c>
      <c r="L41">
        <v>1.22507452034844E-2</v>
      </c>
      <c r="M41">
        <v>1.22726668341081E-2</v>
      </c>
      <c r="N41">
        <v>2.2735539717544299E-7</v>
      </c>
      <c r="O41">
        <v>1</v>
      </c>
      <c r="P41">
        <v>1.01362715957061E-3</v>
      </c>
      <c r="Q41">
        <v>0.448023204530209</v>
      </c>
      <c r="R41">
        <v>7.4792474460732006E-2</v>
      </c>
      <c r="S41">
        <v>7.4872659433134994E-2</v>
      </c>
      <c r="T41">
        <v>0.108736156261397</v>
      </c>
      <c r="U41">
        <v>2</v>
      </c>
      <c r="V41">
        <v>1.03184395889184E-3</v>
      </c>
      <c r="W41">
        <v>0.45607502983019399</v>
      </c>
      <c r="X41">
        <v>7.7107512715051105E-2</v>
      </c>
      <c r="Y41">
        <v>7.7188739209675505E-2</v>
      </c>
      <c r="Z41">
        <v>0.11626762913682601</v>
      </c>
      <c r="AA41">
        <v>3</v>
      </c>
      <c r="AB41">
        <v>1.35814035161288E-3</v>
      </c>
      <c r="AC41">
        <v>0.60029803541289395</v>
      </c>
      <c r="AD41">
        <v>0.12190996219198499</v>
      </c>
      <c r="AE41">
        <v>0.121999531177357</v>
      </c>
      <c r="AF41">
        <v>0.252467599591504</v>
      </c>
      <c r="AG41">
        <v>4</v>
      </c>
      <c r="AH41">
        <v>1.1865122358623501E-3</v>
      </c>
      <c r="AI41">
        <v>0.52443840825115895</v>
      </c>
      <c r="AJ41">
        <v>9.7615982326351297E-2</v>
      </c>
      <c r="AK41">
        <v>9.77037020551417E-2</v>
      </c>
      <c r="AL41">
        <v>0.18197112523266001</v>
      </c>
      <c r="AM41">
        <v>5</v>
      </c>
      <c r="AN41">
        <v>1.23096857790735E-3</v>
      </c>
      <c r="AO41">
        <v>0.54408811143504998</v>
      </c>
      <c r="AP41">
        <v>0.10376762476599399</v>
      </c>
      <c r="AQ41">
        <v>0.103856385193491</v>
      </c>
      <c r="AR41">
        <v>0.20074297398765301</v>
      </c>
      <c r="AS41">
        <v>6</v>
      </c>
      <c r="AT41">
        <v>1.0814318157240099E-3</v>
      </c>
      <c r="AU41">
        <v>0.477992862550016</v>
      </c>
      <c r="AV41">
        <v>8.3521301590338798E-2</v>
      </c>
      <c r="AW41">
        <v>8.3605077538450201E-2</v>
      </c>
      <c r="AX41">
        <v>0.13713900958842501</v>
      </c>
      <c r="AY41">
        <f t="shared" si="0"/>
        <v>1.5151515151515152E-3</v>
      </c>
      <c r="AZ41">
        <f t="shared" si="1"/>
        <v>-8.3775948111403098E-5</v>
      </c>
      <c r="BA41">
        <f t="shared" si="2"/>
        <v>7.018409481964504E-9</v>
      </c>
      <c r="BC41">
        <f t="shared" si="8"/>
        <v>33</v>
      </c>
      <c r="BD41">
        <f t="shared" si="3"/>
        <v>-5.3617707998086211E-2</v>
      </c>
      <c r="BE41">
        <f t="shared" si="4"/>
        <v>2.874858610968038E-3</v>
      </c>
      <c r="BH41">
        <f t="shared" si="6"/>
        <v>8.3775948111403098E-5</v>
      </c>
      <c r="BK41">
        <f t="shared" si="7"/>
        <v>5.3617707998086211E-2</v>
      </c>
    </row>
    <row r="42" spans="1:63">
      <c r="A42" t="s">
        <v>51</v>
      </c>
      <c r="B42">
        <v>2</v>
      </c>
      <c r="C42">
        <v>-1</v>
      </c>
      <c r="D42">
        <v>5.9604644775390599E-8</v>
      </c>
      <c r="E42">
        <v>2.6345252990722599E-5</v>
      </c>
      <c r="F42">
        <v>3.4624492162293998E-10</v>
      </c>
      <c r="G42">
        <v>3.4703007134595499E-10</v>
      </c>
      <c r="H42">
        <v>0</v>
      </c>
      <c r="I42">
        <v>0</v>
      </c>
      <c r="J42">
        <v>4.4233705069139098E-4</v>
      </c>
      <c r="K42">
        <v>0.19551297640559401</v>
      </c>
      <c r="L42">
        <v>1.6766353110816399E-2</v>
      </c>
      <c r="M42">
        <v>1.67949792200555E-2</v>
      </c>
      <c r="N42">
        <v>1.9227550815514799E-5</v>
      </c>
      <c r="O42">
        <v>1</v>
      </c>
      <c r="P42">
        <v>5.8455509699108699E-4</v>
      </c>
      <c r="Q42">
        <v>0.25837335287006002</v>
      </c>
      <c r="R42">
        <v>2.8106371437584401E-2</v>
      </c>
      <c r="S42">
        <v>2.8149658219244901E-2</v>
      </c>
      <c r="T42">
        <v>2.0391113081006302E-3</v>
      </c>
      <c r="U42">
        <v>2</v>
      </c>
      <c r="V42">
        <v>5.9121146270363595E-4</v>
      </c>
      <c r="W42">
        <v>0.26131546651500698</v>
      </c>
      <c r="X42">
        <v>2.8695237733734499E-2</v>
      </c>
      <c r="Y42">
        <v>2.8739211118922098E-2</v>
      </c>
      <c r="Z42">
        <v>2.3385946808001101E-3</v>
      </c>
      <c r="AA42">
        <v>3</v>
      </c>
      <c r="AB42">
        <v>8.1852340518711101E-4</v>
      </c>
      <c r="AC42">
        <v>0.36178734509270299</v>
      </c>
      <c r="AD42">
        <v>5.1543941504648999E-2</v>
      </c>
      <c r="AE42">
        <v>5.1609824479619398E-2</v>
      </c>
      <c r="AF42">
        <v>3.8739904359032101E-2</v>
      </c>
      <c r="AG42">
        <v>4</v>
      </c>
      <c r="AH42">
        <v>8.8429108961604304E-4</v>
      </c>
      <c r="AI42">
        <v>0.39085666161029098</v>
      </c>
      <c r="AJ42">
        <v>5.9046002262283702E-2</v>
      </c>
      <c r="AK42">
        <v>5.9117299245691701E-2</v>
      </c>
      <c r="AL42">
        <v>5.9396241623164002E-2</v>
      </c>
      <c r="AM42">
        <v>5</v>
      </c>
      <c r="AN42">
        <v>1.66884754698374E-3</v>
      </c>
      <c r="AO42">
        <v>0.73763061576681599</v>
      </c>
      <c r="AP42">
        <v>0.16890815205259799</v>
      </c>
      <c r="AQ42">
        <v>0.16898559155394099</v>
      </c>
      <c r="AR42">
        <v>0.36081293795407898</v>
      </c>
      <c r="AS42">
        <v>6</v>
      </c>
      <c r="AT42">
        <v>1.0814318157240099E-3</v>
      </c>
      <c r="AU42">
        <v>0.477992862550016</v>
      </c>
      <c r="AV42">
        <v>8.3521301590338798E-2</v>
      </c>
      <c r="AW42">
        <v>8.3605077538450201E-2</v>
      </c>
      <c r="AX42">
        <v>0.13713900958842501</v>
      </c>
      <c r="AY42">
        <f t="shared" si="0"/>
        <v>1.5625000000000001E-3</v>
      </c>
      <c r="AZ42">
        <f t="shared" si="1"/>
        <v>-8.3775948111403098E-5</v>
      </c>
      <c r="BA42">
        <f t="shared" si="2"/>
        <v>7.018409481964504E-9</v>
      </c>
      <c r="BC42">
        <f t="shared" si="8"/>
        <v>32</v>
      </c>
      <c r="BD42">
        <f t="shared" si="3"/>
        <v>-5.3617707998086211E-2</v>
      </c>
      <c r="BE42">
        <f t="shared" si="4"/>
        <v>2.874858610968038E-3</v>
      </c>
      <c r="BH42">
        <f t="shared" si="6"/>
        <v>8.3775948111403098E-5</v>
      </c>
      <c r="BK42">
        <f t="shared" si="7"/>
        <v>5.3617707998086211E-2</v>
      </c>
    </row>
    <row r="43" spans="1:63">
      <c r="A43" t="s">
        <v>74</v>
      </c>
      <c r="B43">
        <v>2</v>
      </c>
      <c r="C43">
        <v>-1</v>
      </c>
      <c r="D43">
        <v>5.9604644775390599E-8</v>
      </c>
      <c r="E43">
        <v>2.6345252990722599E-5</v>
      </c>
      <c r="F43">
        <v>3.4624492162293998E-10</v>
      </c>
      <c r="G43">
        <v>3.4703007134595499E-10</v>
      </c>
      <c r="H43">
        <v>0</v>
      </c>
      <c r="I43">
        <v>0</v>
      </c>
      <c r="J43">
        <v>3.7441490917399601E-4</v>
      </c>
      <c r="K43">
        <v>0.165491389854906</v>
      </c>
      <c r="L43">
        <v>1.22507452034844E-2</v>
      </c>
      <c r="M43">
        <v>1.22726668341081E-2</v>
      </c>
      <c r="N43">
        <v>2.2735539717544299E-7</v>
      </c>
      <c r="O43">
        <v>1</v>
      </c>
      <c r="P43">
        <v>4.4654487017918798E-4</v>
      </c>
      <c r="Q43">
        <v>0.19737283261920099</v>
      </c>
      <c r="R43">
        <v>1.7066120615548401E-2</v>
      </c>
      <c r="S43">
        <v>1.7095172573723501E-2</v>
      </c>
      <c r="T43">
        <v>2.36715681227739E-5</v>
      </c>
      <c r="U43">
        <v>2</v>
      </c>
      <c r="V43">
        <v>3.2462325477623501E-4</v>
      </c>
      <c r="W43">
        <v>0.14348347861109501</v>
      </c>
      <c r="X43">
        <v>9.3428225873015604E-3</v>
      </c>
      <c r="Y43">
        <v>9.3601111970743594E-3</v>
      </c>
      <c r="Z43">
        <v>1.1762610885313E-9</v>
      </c>
      <c r="AA43">
        <v>3</v>
      </c>
      <c r="AB43">
        <v>4.2597316013305602E-4</v>
      </c>
      <c r="AC43">
        <v>0.18828013677881</v>
      </c>
      <c r="AD43">
        <v>1.56224139686234E-2</v>
      </c>
      <c r="AE43">
        <v>1.5649393788519102E-2</v>
      </c>
      <c r="AF43">
        <v>8.0500837500441202E-6</v>
      </c>
      <c r="AG43">
        <v>4</v>
      </c>
      <c r="AH43">
        <v>6.7180723671435001E-4</v>
      </c>
      <c r="AI43">
        <v>0.29693879862774197</v>
      </c>
      <c r="AJ43">
        <v>3.62062548244707E-2</v>
      </c>
      <c r="AK43">
        <v>3.6258410776868498E-2</v>
      </c>
      <c r="AL43">
        <v>8.9111596488106095E-3</v>
      </c>
      <c r="AM43">
        <v>5</v>
      </c>
      <c r="AN43">
        <v>5.9024372525516599E-4</v>
      </c>
      <c r="AO43">
        <v>0.26088772656278297</v>
      </c>
      <c r="AP43">
        <v>2.86093184981078E-2</v>
      </c>
      <c r="AQ43">
        <v>2.8653192128845598E-2</v>
      </c>
      <c r="AR43">
        <v>2.2931521083589998E-3</v>
      </c>
      <c r="AS43">
        <v>6</v>
      </c>
      <c r="AT43">
        <v>1.0814318157240099E-3</v>
      </c>
      <c r="AU43">
        <v>0.477992862550016</v>
      </c>
      <c r="AV43">
        <v>8.3521301590338798E-2</v>
      </c>
      <c r="AW43">
        <v>8.3605077538450201E-2</v>
      </c>
      <c r="AX43">
        <v>0.13713900958842501</v>
      </c>
      <c r="AY43">
        <f t="shared" si="0"/>
        <v>1.6129032258064516E-3</v>
      </c>
      <c r="AZ43">
        <f t="shared" si="1"/>
        <v>-8.3775948111403098E-5</v>
      </c>
      <c r="BA43">
        <f t="shared" si="2"/>
        <v>7.018409481964504E-9</v>
      </c>
      <c r="BC43">
        <f t="shared" si="8"/>
        <v>31</v>
      </c>
      <c r="BD43">
        <f t="shared" si="3"/>
        <v>-5.3617707998086211E-2</v>
      </c>
      <c r="BE43">
        <f t="shared" si="4"/>
        <v>2.874858610968038E-3</v>
      </c>
      <c r="BH43">
        <f t="shared" si="6"/>
        <v>8.3775948111403098E-5</v>
      </c>
      <c r="BK43">
        <f t="shared" si="7"/>
        <v>5.3617707998086211E-2</v>
      </c>
    </row>
    <row r="44" spans="1:63">
      <c r="A44" t="s">
        <v>62</v>
      </c>
      <c r="B44">
        <v>2</v>
      </c>
      <c r="C44">
        <v>-1</v>
      </c>
      <c r="D44">
        <v>5.9604644775390599E-8</v>
      </c>
      <c r="E44">
        <v>2.6345252990722599E-5</v>
      </c>
      <c r="F44">
        <v>3.4624492162293998E-10</v>
      </c>
      <c r="G44">
        <v>3.4703007134595499E-10</v>
      </c>
      <c r="H44">
        <v>0</v>
      </c>
      <c r="I44">
        <v>0</v>
      </c>
      <c r="J44">
        <v>3.7441490917399601E-4</v>
      </c>
      <c r="K44">
        <v>0.165491389854906</v>
      </c>
      <c r="L44">
        <v>1.22507452034844E-2</v>
      </c>
      <c r="M44">
        <v>1.22726668341081E-2</v>
      </c>
      <c r="N44">
        <v>2.2735539717544299E-7</v>
      </c>
      <c r="O44">
        <v>1</v>
      </c>
      <c r="P44">
        <v>7.4533893128511295E-4</v>
      </c>
      <c r="Q44">
        <v>0.32943980762802</v>
      </c>
      <c r="R44">
        <v>4.3639329160315599E-2</v>
      </c>
      <c r="S44">
        <v>4.3698607404678E-2</v>
      </c>
      <c r="T44">
        <v>2.08263181424693E-2</v>
      </c>
      <c r="U44">
        <v>2</v>
      </c>
      <c r="V44">
        <v>6.2028200453107495E-4</v>
      </c>
      <c r="W44">
        <v>0.27416464600273499</v>
      </c>
      <c r="X44">
        <v>3.1324287680941303E-2</v>
      </c>
      <c r="Y44">
        <v>3.1371244463089802E-2</v>
      </c>
      <c r="Z44">
        <v>4.0354838389766697E-3</v>
      </c>
      <c r="AA44">
        <v>3</v>
      </c>
      <c r="AB44">
        <v>6.2322269339459098E-4</v>
      </c>
      <c r="AC44">
        <v>0.27546443048040897</v>
      </c>
      <c r="AD44">
        <v>3.15953566712193E-2</v>
      </c>
      <c r="AE44">
        <v>3.1642613579671103E-2</v>
      </c>
      <c r="AF44">
        <v>4.24577987011787E-3</v>
      </c>
      <c r="AG44">
        <v>4</v>
      </c>
      <c r="AH44">
        <v>1.2842373177226101E-3</v>
      </c>
      <c r="AI44">
        <v>0.56763289443339704</v>
      </c>
      <c r="AJ44">
        <v>0.11127321324305101</v>
      </c>
      <c r="AK44">
        <v>0.111362709015568</v>
      </c>
      <c r="AL44">
        <v>0.22282669668895499</v>
      </c>
      <c r="AM44">
        <v>5</v>
      </c>
      <c r="AN44">
        <v>8.42241658568189E-4</v>
      </c>
      <c r="AO44">
        <v>0.372270813087139</v>
      </c>
      <c r="AP44">
        <v>5.4207545021510997E-2</v>
      </c>
      <c r="AQ44">
        <v>5.4275442375971698E-2</v>
      </c>
      <c r="AR44">
        <v>4.57403798740652E-2</v>
      </c>
      <c r="AS44">
        <v>6</v>
      </c>
      <c r="AT44">
        <v>1.13550340651021E-3</v>
      </c>
      <c r="AU44">
        <v>0.50189250567751698</v>
      </c>
      <c r="AV44">
        <v>9.06924237522959E-2</v>
      </c>
      <c r="AW44">
        <v>9.0778483846794406E-2</v>
      </c>
      <c r="AX44">
        <v>0.16021205045138201</v>
      </c>
      <c r="AY44">
        <f t="shared" si="0"/>
        <v>1.6666666666666668E-3</v>
      </c>
      <c r="AZ44">
        <f t="shared" si="1"/>
        <v>-8.6060094498505157E-5</v>
      </c>
      <c r="BA44">
        <f t="shared" si="2"/>
        <v>7.4063398650916376E-9</v>
      </c>
      <c r="BC44">
        <f t="shared" si="8"/>
        <v>30</v>
      </c>
      <c r="BD44">
        <f t="shared" si="3"/>
        <v>-6.9519626699086109E-2</v>
      </c>
      <c r="BE44">
        <f t="shared" si="4"/>
        <v>4.8329784963802866E-3</v>
      </c>
      <c r="BH44">
        <f t="shared" si="6"/>
        <v>8.6060094498505157E-5</v>
      </c>
      <c r="BK44">
        <f t="shared" si="7"/>
        <v>6.9519626699086109E-2</v>
      </c>
    </row>
    <row r="45" spans="1:63">
      <c r="A45" t="s">
        <v>67</v>
      </c>
      <c r="B45">
        <v>2</v>
      </c>
      <c r="C45">
        <v>-1</v>
      </c>
      <c r="D45">
        <v>5.9604644775390599E-8</v>
      </c>
      <c r="E45">
        <v>2.6345252990722599E-5</v>
      </c>
      <c r="F45">
        <v>3.4624492162293998E-10</v>
      </c>
      <c r="G45">
        <v>3.4703007134595499E-10</v>
      </c>
      <c r="H45">
        <v>0</v>
      </c>
      <c r="I45">
        <v>0</v>
      </c>
      <c r="J45">
        <v>3.7441490917399601E-4</v>
      </c>
      <c r="K45">
        <v>0.165491389854906</v>
      </c>
      <c r="L45">
        <v>1.22507452034844E-2</v>
      </c>
      <c r="M45">
        <v>1.22726668341081E-2</v>
      </c>
      <c r="N45">
        <v>2.2735539717544299E-7</v>
      </c>
      <c r="O45">
        <v>1</v>
      </c>
      <c r="P45">
        <v>7.4533893128511295E-4</v>
      </c>
      <c r="Q45">
        <v>0.32943980762802</v>
      </c>
      <c r="R45">
        <v>4.3639329160315599E-2</v>
      </c>
      <c r="S45">
        <v>4.3698607404678E-2</v>
      </c>
      <c r="T45">
        <v>2.08263181424693E-2</v>
      </c>
      <c r="U45">
        <v>2</v>
      </c>
      <c r="V45">
        <v>6.2028200453107495E-4</v>
      </c>
      <c r="W45">
        <v>0.27416464600273499</v>
      </c>
      <c r="X45">
        <v>3.1324287680941303E-2</v>
      </c>
      <c r="Y45">
        <v>3.1371244463089802E-2</v>
      </c>
      <c r="Z45">
        <v>4.0354838389766697E-3</v>
      </c>
      <c r="AA45">
        <v>3</v>
      </c>
      <c r="AB45">
        <v>7.6350952601330702E-4</v>
      </c>
      <c r="AC45">
        <v>0.33747121049788098</v>
      </c>
      <c r="AD45">
        <v>4.55563321913754E-2</v>
      </c>
      <c r="AE45">
        <v>4.56173008289101E-2</v>
      </c>
      <c r="AF45">
        <v>2.4723569460804701E-2</v>
      </c>
      <c r="AG45">
        <v>4</v>
      </c>
      <c r="AH45">
        <v>1.06908795839737E-3</v>
      </c>
      <c r="AI45">
        <v>0.47253687761163898</v>
      </c>
      <c r="AJ45">
        <v>8.1909758310980393E-2</v>
      </c>
      <c r="AK45">
        <v>8.1992939452678701E-2</v>
      </c>
      <c r="AL45">
        <v>0.13190491909584001</v>
      </c>
      <c r="AM45">
        <v>5</v>
      </c>
      <c r="AN45">
        <v>5.8181167203723598E-4</v>
      </c>
      <c r="AO45">
        <v>0.25716075904045799</v>
      </c>
      <c r="AP45">
        <v>2.78651109867229E-2</v>
      </c>
      <c r="AQ45">
        <v>2.79081144854036E-2</v>
      </c>
      <c r="AR45">
        <v>1.92437306687054E-3</v>
      </c>
      <c r="AS45">
        <v>6</v>
      </c>
      <c r="AT45">
        <v>1.13550340651021E-3</v>
      </c>
      <c r="AU45">
        <v>0.50189250567751698</v>
      </c>
      <c r="AV45">
        <v>9.06924237522959E-2</v>
      </c>
      <c r="AW45">
        <v>9.0778483846794406E-2</v>
      </c>
      <c r="AX45">
        <v>0.16021205045138201</v>
      </c>
      <c r="AY45">
        <f t="shared" si="0"/>
        <v>1.724137931034483E-3</v>
      </c>
      <c r="AZ45">
        <f t="shared" si="1"/>
        <v>-8.6060094498505157E-5</v>
      </c>
      <c r="BA45">
        <f t="shared" si="2"/>
        <v>7.4063398650916376E-9</v>
      </c>
      <c r="BC45">
        <f t="shared" si="8"/>
        <v>29</v>
      </c>
      <c r="BD45">
        <f t="shared" si="3"/>
        <v>-6.9519626699086109E-2</v>
      </c>
      <c r="BE45">
        <f t="shared" si="4"/>
        <v>4.8329784963802866E-3</v>
      </c>
      <c r="BH45">
        <f t="shared" si="6"/>
        <v>8.6060094498505157E-5</v>
      </c>
      <c r="BK45">
        <f t="shared" si="7"/>
        <v>6.9519626699086109E-2</v>
      </c>
    </row>
    <row r="46" spans="1:63">
      <c r="A46" t="s">
        <v>33</v>
      </c>
      <c r="B46">
        <v>3</v>
      </c>
      <c r="C46">
        <v>-1</v>
      </c>
      <c r="D46">
        <v>5.9604644775390599E-8</v>
      </c>
      <c r="E46">
        <v>2.6345252990722599E-5</v>
      </c>
      <c r="F46">
        <v>2.9976021664879199E-15</v>
      </c>
      <c r="G46">
        <v>2.9976021664879199E-15</v>
      </c>
      <c r="H46">
        <v>0</v>
      </c>
      <c r="I46">
        <v>0</v>
      </c>
      <c r="J46">
        <v>4.4233705069139098E-4</v>
      </c>
      <c r="K46">
        <v>0.19551297640559401</v>
      </c>
      <c r="L46">
        <v>1.07021536612172E-3</v>
      </c>
      <c r="M46">
        <v>1.07648382794789E-3</v>
      </c>
      <c r="N46">
        <v>0</v>
      </c>
      <c r="O46">
        <v>1</v>
      </c>
      <c r="P46">
        <v>5.8455509699108699E-4</v>
      </c>
      <c r="Q46">
        <v>0.25837335287006002</v>
      </c>
      <c r="R46">
        <v>2.3581804209065098E-3</v>
      </c>
      <c r="S46">
        <v>2.37129581278661E-3</v>
      </c>
      <c r="T46">
        <v>7.6683104310859498E-12</v>
      </c>
      <c r="U46">
        <v>2</v>
      </c>
      <c r="V46">
        <v>5.8502597850874102E-4</v>
      </c>
      <c r="W46">
        <v>0.25858148250086299</v>
      </c>
      <c r="X46">
        <v>2.3635220023605599E-3</v>
      </c>
      <c r="Y46">
        <v>2.3766648180106801E-3</v>
      </c>
      <c r="Z46">
        <v>8.0043749406399895E-12</v>
      </c>
      <c r="AA46">
        <v>3</v>
      </c>
      <c r="AB46">
        <v>5.0068564009368905E-4</v>
      </c>
      <c r="AC46">
        <v>0.22130305292141</v>
      </c>
      <c r="AD46">
        <v>1.5228182207817E-3</v>
      </c>
      <c r="AE46">
        <v>1.5315516816719599E-3</v>
      </c>
      <c r="AF46">
        <v>4.4408920985006301E-16</v>
      </c>
      <c r="AG46">
        <v>4</v>
      </c>
      <c r="AH46">
        <v>4.86246319332613E-4</v>
      </c>
      <c r="AI46">
        <v>0.21492087314501501</v>
      </c>
      <c r="AJ46">
        <v>1.4014072575376699E-3</v>
      </c>
      <c r="AK46">
        <v>1.4094866142453301E-3</v>
      </c>
      <c r="AL46">
        <v>0</v>
      </c>
      <c r="AM46">
        <v>5</v>
      </c>
      <c r="AN46">
        <v>7.2028811524609796E-4</v>
      </c>
      <c r="AO46">
        <v>0.318367346938775</v>
      </c>
      <c r="AP46">
        <v>4.2216828843816201E-3</v>
      </c>
      <c r="AQ46">
        <v>4.2440001591992297E-3</v>
      </c>
      <c r="AR46">
        <v>6.25582488034126E-8</v>
      </c>
      <c r="AS46">
        <v>6</v>
      </c>
      <c r="AT46">
        <v>2.5233409033560399E-3</v>
      </c>
      <c r="AU46">
        <v>1.11531667928337</v>
      </c>
      <c r="AV46">
        <v>0.102459369697984</v>
      </c>
      <c r="AW46">
        <v>0.102687507647163</v>
      </c>
      <c r="AX46">
        <v>0.21324297955128901</v>
      </c>
      <c r="AY46">
        <f t="shared" si="0"/>
        <v>1.7857142857142859E-3</v>
      </c>
      <c r="AZ46">
        <f t="shared" si="1"/>
        <v>-2.2813794917900254E-4</v>
      </c>
      <c r="BA46">
        <f t="shared" si="2"/>
        <v>5.2046923855601144E-8</v>
      </c>
      <c r="BC46">
        <f t="shared" si="8"/>
        <v>28</v>
      </c>
      <c r="BD46">
        <f t="shared" si="3"/>
        <v>-0.11078360985330502</v>
      </c>
      <c r="BE46">
        <f t="shared" si="4"/>
        <v>1.22730082121293E-2</v>
      </c>
      <c r="BH46">
        <f t="shared" si="6"/>
        <v>2.2813794917900254E-4</v>
      </c>
      <c r="BK46">
        <f t="shared" si="7"/>
        <v>0.11078360985330502</v>
      </c>
    </row>
    <row r="47" spans="1:63">
      <c r="A47" t="s">
        <v>77</v>
      </c>
      <c r="B47">
        <v>3</v>
      </c>
      <c r="C47">
        <v>-1</v>
      </c>
      <c r="D47">
        <v>5.9604644775390599E-8</v>
      </c>
      <c r="E47">
        <v>2.6345252990722599E-5</v>
      </c>
      <c r="F47">
        <v>2.9976021664879199E-15</v>
      </c>
      <c r="G47">
        <v>2.9976021664879199E-15</v>
      </c>
      <c r="H47">
        <v>0</v>
      </c>
      <c r="I47">
        <v>0</v>
      </c>
      <c r="J47">
        <v>4.0696140684211101E-4</v>
      </c>
      <c r="K47">
        <v>0.17987694182421299</v>
      </c>
      <c r="L47">
        <v>8.4310781748975195E-4</v>
      </c>
      <c r="M47">
        <v>8.4810899897780302E-4</v>
      </c>
      <c r="N47">
        <v>0</v>
      </c>
      <c r="O47">
        <v>1</v>
      </c>
      <c r="P47">
        <v>6.6006944427734495E-4</v>
      </c>
      <c r="Q47">
        <v>0.29175069437058598</v>
      </c>
      <c r="R47">
        <v>3.3129686587511898E-3</v>
      </c>
      <c r="S47">
        <v>3.3308841301102898E-3</v>
      </c>
      <c r="T47">
        <v>2.3278188265862801E-9</v>
      </c>
      <c r="U47">
        <v>2</v>
      </c>
      <c r="V47">
        <v>8.0964029948875599E-4</v>
      </c>
      <c r="W47">
        <v>0.35786101237403001</v>
      </c>
      <c r="X47">
        <v>5.82478201005876E-3</v>
      </c>
      <c r="Y47">
        <v>5.85453896527377E-3</v>
      </c>
      <c r="Z47">
        <v>2.19004559354196E-6</v>
      </c>
      <c r="AA47">
        <v>3</v>
      </c>
      <c r="AB47">
        <v>1.2377671005268499E-3</v>
      </c>
      <c r="AC47">
        <v>0.54709305843286804</v>
      </c>
      <c r="AD47">
        <v>1.8133531091401402E-2</v>
      </c>
      <c r="AE47">
        <v>1.8211436643174098E-2</v>
      </c>
      <c r="AF47">
        <v>3.9189226568497803E-3</v>
      </c>
      <c r="AG47">
        <v>4</v>
      </c>
      <c r="AH47">
        <v>9.4554839131120495E-4</v>
      </c>
      <c r="AI47">
        <v>0.41793238895955198</v>
      </c>
      <c r="AJ47">
        <v>8.8796194010558605E-3</v>
      </c>
      <c r="AK47">
        <v>8.9226308856188395E-3</v>
      </c>
      <c r="AL47">
        <v>7.5613527778628495E-5</v>
      </c>
      <c r="AM47">
        <v>5</v>
      </c>
      <c r="AN47">
        <v>1.5873015873015799E-3</v>
      </c>
      <c r="AO47">
        <v>0.70158730158730098</v>
      </c>
      <c r="AP47">
        <v>3.4209109606097098E-2</v>
      </c>
      <c r="AQ47">
        <v>3.4334985220126603E-2</v>
      </c>
      <c r="AR47">
        <v>3.1896701345006703E-2</v>
      </c>
      <c r="AS47">
        <v>6</v>
      </c>
      <c r="AT47">
        <v>2.5233409033560399E-3</v>
      </c>
      <c r="AU47">
        <v>1.11531667928337</v>
      </c>
      <c r="AV47">
        <v>0.102459369697984</v>
      </c>
      <c r="AW47">
        <v>0.102687507647163</v>
      </c>
      <c r="AX47">
        <v>0.21324297955128901</v>
      </c>
      <c r="AY47">
        <f t="shared" si="0"/>
        <v>1.8518518518518519E-3</v>
      </c>
      <c r="AZ47">
        <f t="shared" si="1"/>
        <v>-2.2813794917900254E-4</v>
      </c>
      <c r="BA47">
        <f t="shared" si="2"/>
        <v>5.2046923855601144E-8</v>
      </c>
      <c r="BC47">
        <f t="shared" si="8"/>
        <v>27</v>
      </c>
      <c r="BD47">
        <f t="shared" si="3"/>
        <v>-0.11078360985330502</v>
      </c>
      <c r="BE47">
        <f t="shared" si="4"/>
        <v>1.22730082121293E-2</v>
      </c>
      <c r="BH47">
        <f t="shared" si="6"/>
        <v>2.2813794917900254E-4</v>
      </c>
      <c r="BK47">
        <f t="shared" si="7"/>
        <v>0.11078360985330502</v>
      </c>
    </row>
    <row r="48" spans="1:63">
      <c r="A48" t="s">
        <v>22</v>
      </c>
      <c r="B48">
        <v>3</v>
      </c>
      <c r="C48">
        <v>-1</v>
      </c>
      <c r="D48">
        <v>5.9604644775390599E-8</v>
      </c>
      <c r="E48">
        <v>2.6345252990722599E-5</v>
      </c>
      <c r="F48">
        <v>2.9976021664879199E-15</v>
      </c>
      <c r="G48">
        <v>2.9976021664879199E-15</v>
      </c>
      <c r="H48">
        <v>0</v>
      </c>
      <c r="I48">
        <v>0</v>
      </c>
      <c r="J48">
        <v>4.4233705069139098E-4</v>
      </c>
      <c r="K48">
        <v>0.19551297640559401</v>
      </c>
      <c r="L48">
        <v>1.07021536612172E-3</v>
      </c>
      <c r="M48">
        <v>1.07648382794789E-3</v>
      </c>
      <c r="N48">
        <v>0</v>
      </c>
      <c r="O48">
        <v>1</v>
      </c>
      <c r="P48">
        <v>5.8455509699108699E-4</v>
      </c>
      <c r="Q48">
        <v>0.25837335287006002</v>
      </c>
      <c r="R48">
        <v>2.3581804209065098E-3</v>
      </c>
      <c r="S48">
        <v>2.37129581278661E-3</v>
      </c>
      <c r="T48">
        <v>7.6683104310859498E-12</v>
      </c>
      <c r="U48">
        <v>2</v>
      </c>
      <c r="V48">
        <v>5.78948762567556E-4</v>
      </c>
      <c r="W48">
        <v>0.25589535305486</v>
      </c>
      <c r="X48">
        <v>2.2951582139678602E-3</v>
      </c>
      <c r="Y48">
        <v>2.3079495218609699E-3</v>
      </c>
      <c r="Z48">
        <v>4.5633496981167801E-12</v>
      </c>
      <c r="AA48">
        <v>3</v>
      </c>
      <c r="AB48">
        <v>7.4864945596382095E-4</v>
      </c>
      <c r="AC48">
        <v>0.33090305953600901</v>
      </c>
      <c r="AD48">
        <v>4.6969055284497001E-3</v>
      </c>
      <c r="AE48">
        <v>4.7214686859269302E-3</v>
      </c>
      <c r="AF48">
        <v>2.2341038752315901E-7</v>
      </c>
      <c r="AG48">
        <v>4</v>
      </c>
      <c r="AH48">
        <v>5.73316378244249E-4</v>
      </c>
      <c r="AI48">
        <v>0.25340583918395798</v>
      </c>
      <c r="AJ48">
        <v>2.2329069568594001E-3</v>
      </c>
      <c r="AK48">
        <v>2.2453771799406598E-3</v>
      </c>
      <c r="AL48">
        <v>2.6663116159397699E-12</v>
      </c>
      <c r="AM48">
        <v>5</v>
      </c>
      <c r="AN48">
        <v>1.43215180809165E-3</v>
      </c>
      <c r="AO48">
        <v>0.63301109917651199</v>
      </c>
      <c r="AP48">
        <v>2.6397592176089099E-2</v>
      </c>
      <c r="AQ48">
        <v>2.65018148768708E-2</v>
      </c>
      <c r="AR48">
        <v>1.5286000952344799E-2</v>
      </c>
      <c r="AS48">
        <v>6</v>
      </c>
      <c r="AT48">
        <v>2.6495079485238399E-3</v>
      </c>
      <c r="AU48">
        <v>1.17108251324753</v>
      </c>
      <c r="AV48">
        <v>0.11406905668639</v>
      </c>
      <c r="AW48">
        <v>0.1143031317547</v>
      </c>
      <c r="AX48">
        <v>0.23894449098322501</v>
      </c>
      <c r="AY48">
        <f t="shared" si="0"/>
        <v>1.9230769230769232E-3</v>
      </c>
      <c r="AZ48">
        <f t="shared" si="1"/>
        <v>-2.340750683099968E-4</v>
      </c>
      <c r="BA48">
        <f t="shared" si="2"/>
        <v>5.479113760432967E-8</v>
      </c>
      <c r="BC48">
        <f t="shared" si="8"/>
        <v>26</v>
      </c>
      <c r="BD48">
        <f t="shared" si="3"/>
        <v>-0.12487543429683501</v>
      </c>
      <c r="BE48">
        <f t="shared" si="4"/>
        <v>1.5593874090823157E-2</v>
      </c>
      <c r="BH48">
        <f t="shared" si="6"/>
        <v>2.340750683099968E-4</v>
      </c>
      <c r="BK48">
        <f t="shared" si="7"/>
        <v>0.12487543429683501</v>
      </c>
    </row>
    <row r="49" spans="1:63">
      <c r="A49" t="s">
        <v>61</v>
      </c>
      <c r="B49">
        <v>2</v>
      </c>
      <c r="C49">
        <v>-1</v>
      </c>
      <c r="D49">
        <v>5.9604644775390599E-8</v>
      </c>
      <c r="E49">
        <v>2.6345252990722599E-5</v>
      </c>
      <c r="F49">
        <v>3.4624492162293998E-10</v>
      </c>
      <c r="G49">
        <v>3.4703007134595499E-10</v>
      </c>
      <c r="H49">
        <v>0</v>
      </c>
      <c r="I49">
        <v>0</v>
      </c>
      <c r="J49">
        <v>3.7441490917399601E-4</v>
      </c>
      <c r="K49">
        <v>0.165491389854906</v>
      </c>
      <c r="L49">
        <v>1.22507452034844E-2</v>
      </c>
      <c r="M49">
        <v>1.22726668341081E-2</v>
      </c>
      <c r="N49">
        <v>2.2735539717544299E-7</v>
      </c>
      <c r="O49">
        <v>1</v>
      </c>
      <c r="P49">
        <v>1.01362715957061E-3</v>
      </c>
      <c r="Q49">
        <v>0.448023204530209</v>
      </c>
      <c r="R49">
        <v>7.4792474460732006E-2</v>
      </c>
      <c r="S49">
        <v>7.4872659433134994E-2</v>
      </c>
      <c r="T49">
        <v>0.108736156261397</v>
      </c>
      <c r="U49">
        <v>2</v>
      </c>
      <c r="V49">
        <v>1.03184395889184E-3</v>
      </c>
      <c r="W49">
        <v>0.45607502983019399</v>
      </c>
      <c r="X49">
        <v>7.7107512715051105E-2</v>
      </c>
      <c r="Y49">
        <v>7.7188739209675505E-2</v>
      </c>
      <c r="Z49">
        <v>0.11626762913682601</v>
      </c>
      <c r="AA49">
        <v>3</v>
      </c>
      <c r="AB49">
        <v>1.7332678026826E-3</v>
      </c>
      <c r="AC49">
        <v>0.76610436878571098</v>
      </c>
      <c r="AD49">
        <v>0.179006418256452</v>
      </c>
      <c r="AE49">
        <v>0.17907881209205201</v>
      </c>
      <c r="AF49">
        <v>0.37986503517793502</v>
      </c>
      <c r="AG49">
        <v>4</v>
      </c>
      <c r="AH49">
        <v>1.1019416828806699E-3</v>
      </c>
      <c r="AI49">
        <v>0.48705822383325698</v>
      </c>
      <c r="AJ49">
        <v>8.6220241224442606E-2</v>
      </c>
      <c r="AK49">
        <v>8.6304945762501806E-2</v>
      </c>
      <c r="AL49">
        <v>0.14587178596500899</v>
      </c>
      <c r="AM49">
        <v>5</v>
      </c>
      <c r="AN49">
        <v>7.6209729174688695E-4</v>
      </c>
      <c r="AO49">
        <v>0.336847002952124</v>
      </c>
      <c r="AP49">
        <v>4.5406239068227598E-2</v>
      </c>
      <c r="AQ49">
        <v>4.5467077447099602E-2</v>
      </c>
      <c r="AR49">
        <v>2.4407249895467699E-2</v>
      </c>
      <c r="AS49">
        <v>6</v>
      </c>
      <c r="AT49">
        <v>1.3457818151232199E-3</v>
      </c>
      <c r="AU49">
        <v>0.59483556228446399</v>
      </c>
      <c r="AV49">
        <v>0.12011411091280499</v>
      </c>
      <c r="AW49">
        <v>0.12020374533695299</v>
      </c>
      <c r="AX49">
        <v>0.247602158062841</v>
      </c>
      <c r="AY49">
        <f t="shared" si="0"/>
        <v>2E-3</v>
      </c>
      <c r="AZ49">
        <f t="shared" si="1"/>
        <v>-8.9634424147999603E-5</v>
      </c>
      <c r="BA49">
        <f t="shared" si="2"/>
        <v>8.0343299923434941E-9</v>
      </c>
      <c r="BC49">
        <f t="shared" si="8"/>
        <v>25</v>
      </c>
      <c r="BD49">
        <f t="shared" si="3"/>
        <v>-0.127488047150036</v>
      </c>
      <c r="BE49">
        <f t="shared" si="4"/>
        <v>1.6253202166129802E-2</v>
      </c>
      <c r="BH49">
        <f t="shared" si="6"/>
        <v>8.9634424147999603E-5</v>
      </c>
      <c r="BK49">
        <f t="shared" si="7"/>
        <v>0.127488047150036</v>
      </c>
    </row>
    <row r="50" spans="1:63">
      <c r="A50" t="s">
        <v>17</v>
      </c>
      <c r="B50">
        <v>2</v>
      </c>
      <c r="C50">
        <v>-1</v>
      </c>
      <c r="D50">
        <v>5.9604644775390599E-8</v>
      </c>
      <c r="E50">
        <v>2.6345252990722599E-5</v>
      </c>
      <c r="F50">
        <v>3.4624492162293998E-10</v>
      </c>
      <c r="G50">
        <v>3.4703007134595499E-10</v>
      </c>
      <c r="H50">
        <v>0</v>
      </c>
      <c r="I50">
        <v>0</v>
      </c>
      <c r="J50">
        <v>4.0696140684211101E-4</v>
      </c>
      <c r="K50">
        <v>0.17987694182421299</v>
      </c>
      <c r="L50">
        <v>1.43375645697334E-2</v>
      </c>
      <c r="M50">
        <v>1.43626540920316E-2</v>
      </c>
      <c r="N50">
        <v>2.5429540901899998E-6</v>
      </c>
      <c r="O50">
        <v>1</v>
      </c>
      <c r="P50">
        <v>4.1903278934830499E-4</v>
      </c>
      <c r="Q50">
        <v>0.18521249289195099</v>
      </c>
      <c r="R50">
        <v>1.5147823860379999E-2</v>
      </c>
      <c r="S50">
        <v>1.51741106193546E-2</v>
      </c>
      <c r="T50">
        <v>5.3864641766931902E-6</v>
      </c>
      <c r="U50">
        <v>2</v>
      </c>
      <c r="V50">
        <v>3.45626054789686E-4</v>
      </c>
      <c r="W50">
        <v>0.15276671621704099</v>
      </c>
      <c r="X50">
        <v>1.0526614723179201E-2</v>
      </c>
      <c r="Y50">
        <v>1.05458218070926E-2</v>
      </c>
      <c r="Z50">
        <v>1.44605243335149E-8</v>
      </c>
      <c r="AA50">
        <v>3</v>
      </c>
      <c r="AB50">
        <v>3.18439700482754E-4</v>
      </c>
      <c r="AC50">
        <v>0.14075034761337701</v>
      </c>
      <c r="AD50">
        <v>9.0064120576435203E-3</v>
      </c>
      <c r="AE50">
        <v>9.02314692532224E-3</v>
      </c>
      <c r="AF50">
        <v>5.0848814048265405E-10</v>
      </c>
      <c r="AG50">
        <v>4</v>
      </c>
      <c r="AH50">
        <v>4.09817559561345E-4</v>
      </c>
      <c r="AI50">
        <v>0.181139361326114</v>
      </c>
      <c r="AJ50">
        <v>1.45275243389537E-2</v>
      </c>
      <c r="AK50">
        <v>1.4552896147250499E-2</v>
      </c>
      <c r="AL50">
        <v>3.0561847506049802E-6</v>
      </c>
      <c r="AM50">
        <v>5</v>
      </c>
      <c r="AN50">
        <v>4.2014441710490298E-4</v>
      </c>
      <c r="AO50">
        <v>0.185703832360367</v>
      </c>
      <c r="AP50">
        <v>1.5223411024121799E-2</v>
      </c>
      <c r="AQ50">
        <v>1.52498085670298E-2</v>
      </c>
      <c r="AR50">
        <v>5.7525396210955597E-6</v>
      </c>
      <c r="AS50">
        <v>6</v>
      </c>
      <c r="AT50">
        <v>1.3763677654669299E-3</v>
      </c>
      <c r="AU50">
        <v>0.60835455233638402</v>
      </c>
      <c r="AV50">
        <v>0.12457059938802099</v>
      </c>
      <c r="AW50">
        <v>0.124660014414903</v>
      </c>
      <c r="AX50">
        <v>0.25957196402266403</v>
      </c>
      <c r="AY50">
        <f t="shared" si="0"/>
        <v>2.0833333333333333E-3</v>
      </c>
      <c r="AZ50">
        <f t="shared" si="1"/>
        <v>-8.9415026882005977E-5</v>
      </c>
      <c r="BA50">
        <f t="shared" si="2"/>
        <v>7.9950470323098516E-9</v>
      </c>
      <c r="BC50">
        <f t="shared" si="8"/>
        <v>24</v>
      </c>
      <c r="BD50">
        <f t="shared" si="3"/>
        <v>-0.13500136463464302</v>
      </c>
      <c r="BE50">
        <f t="shared" si="4"/>
        <v>1.8225368453215842E-2</v>
      </c>
      <c r="BH50">
        <f t="shared" si="6"/>
        <v>8.9415026882005977E-5</v>
      </c>
      <c r="BK50">
        <f t="shared" si="7"/>
        <v>0.13500136463464302</v>
      </c>
    </row>
    <row r="51" spans="1:63">
      <c r="A51" t="s">
        <v>32</v>
      </c>
      <c r="B51">
        <v>2</v>
      </c>
      <c r="C51">
        <v>-1</v>
      </c>
      <c r="D51">
        <v>5.9604644775390599E-8</v>
      </c>
      <c r="E51">
        <v>2.6345252990722599E-5</v>
      </c>
      <c r="F51">
        <v>3.4624492162293998E-10</v>
      </c>
      <c r="G51">
        <v>3.4703007134595499E-10</v>
      </c>
      <c r="H51">
        <v>0</v>
      </c>
      <c r="I51">
        <v>0</v>
      </c>
      <c r="J51">
        <v>1.3123133838741599E-5</v>
      </c>
      <c r="K51">
        <v>5.8004251567237899E-3</v>
      </c>
      <c r="L51">
        <v>1.6719934709752398E-5</v>
      </c>
      <c r="M51">
        <v>1.6757555641788699E-5</v>
      </c>
      <c r="N51">
        <v>0</v>
      </c>
      <c r="O51">
        <v>1</v>
      </c>
      <c r="P51">
        <v>5.3330238118733803E-5</v>
      </c>
      <c r="Q51">
        <v>2.3571965248480299E-2</v>
      </c>
      <c r="R51">
        <v>2.7289182213641102E-4</v>
      </c>
      <c r="S51">
        <v>2.73491300105566E-4</v>
      </c>
      <c r="T51">
        <v>0</v>
      </c>
      <c r="U51">
        <v>2</v>
      </c>
      <c r="V51">
        <v>4.4785340826364201E-5</v>
      </c>
      <c r="W51">
        <v>1.9795120645253E-2</v>
      </c>
      <c r="X51">
        <v>1.9293094094208199E-4</v>
      </c>
      <c r="Y51">
        <v>1.9335694120281501E-4</v>
      </c>
      <c r="Z51">
        <v>0</v>
      </c>
      <c r="AA51">
        <v>3</v>
      </c>
      <c r="AB51">
        <v>1.84213464329574E-5</v>
      </c>
      <c r="AC51">
        <v>8.1422351233671995E-3</v>
      </c>
      <c r="AD51">
        <v>3.2894828627227903E-5</v>
      </c>
      <c r="AE51">
        <v>3.2968612085681998E-5</v>
      </c>
      <c r="AF51">
        <v>0</v>
      </c>
      <c r="AG51">
        <v>4</v>
      </c>
      <c r="AH51">
        <v>1.18590940316534E-4</v>
      </c>
      <c r="AI51">
        <v>5.2417195619908298E-2</v>
      </c>
      <c r="AJ51">
        <v>1.3239100602827601E-3</v>
      </c>
      <c r="AK51">
        <v>1.32670528317824E-3</v>
      </c>
      <c r="AL51">
        <v>0</v>
      </c>
      <c r="AM51">
        <v>5</v>
      </c>
      <c r="AN51">
        <v>4.0016006402561E-4</v>
      </c>
      <c r="AO51">
        <v>0.17687074829931901</v>
      </c>
      <c r="AP51">
        <v>1.38896131141716E-2</v>
      </c>
      <c r="AQ51">
        <v>1.3914033026555301E-2</v>
      </c>
      <c r="AR51">
        <v>1.6143370311638701E-6</v>
      </c>
      <c r="AS51">
        <v>6</v>
      </c>
      <c r="AT51">
        <v>1.51400454201362E-3</v>
      </c>
      <c r="AU51">
        <v>0.66919000757002201</v>
      </c>
      <c r="AV51">
        <v>0.14508301107021901</v>
      </c>
      <c r="AW51">
        <v>0.145169028901696</v>
      </c>
      <c r="AX51">
        <v>0.31026707322116698</v>
      </c>
      <c r="AY51">
        <f t="shared" si="0"/>
        <v>2.1739130434782609E-3</v>
      </c>
      <c r="AZ51">
        <f t="shared" si="1"/>
        <v>-8.6017831476992157E-5</v>
      </c>
      <c r="BA51">
        <f t="shared" si="2"/>
        <v>7.3990673320042231E-9</v>
      </c>
      <c r="BC51">
        <f t="shared" si="8"/>
        <v>23</v>
      </c>
      <c r="BD51">
        <f t="shared" si="3"/>
        <v>-0.16518406215094797</v>
      </c>
      <c r="BE51">
        <f t="shared" si="4"/>
        <v>2.728577438868824E-2</v>
      </c>
      <c r="BH51">
        <f t="shared" si="6"/>
        <v>8.6017831476992157E-5</v>
      </c>
      <c r="BK51">
        <f t="shared" si="7"/>
        <v>0.16518406215094797</v>
      </c>
    </row>
    <row r="52" spans="1:63">
      <c r="A52" t="s">
        <v>35</v>
      </c>
      <c r="B52">
        <v>2</v>
      </c>
      <c r="C52">
        <v>-1</v>
      </c>
      <c r="D52">
        <v>5.9604644775390599E-8</v>
      </c>
      <c r="E52">
        <v>2.6345252990722599E-5</v>
      </c>
      <c r="F52">
        <v>3.4624492162293998E-10</v>
      </c>
      <c r="G52">
        <v>3.4703007134595499E-10</v>
      </c>
      <c r="H52">
        <v>0</v>
      </c>
      <c r="I52">
        <v>0</v>
      </c>
      <c r="J52">
        <v>7.9908398140828704E-5</v>
      </c>
      <c r="K52">
        <v>3.5319511978246301E-2</v>
      </c>
      <c r="L52">
        <v>6.07925794787633E-4</v>
      </c>
      <c r="M52">
        <v>6.0924001371675997E-4</v>
      </c>
      <c r="N52">
        <v>0</v>
      </c>
      <c r="O52">
        <v>1</v>
      </c>
      <c r="P52">
        <v>2.0339785285730499E-5</v>
      </c>
      <c r="Q52">
        <v>8.9901850962929002E-3</v>
      </c>
      <c r="R52">
        <v>4.0080524003727097E-5</v>
      </c>
      <c r="S52">
        <v>4.0170322772703398E-5</v>
      </c>
      <c r="T52">
        <v>0</v>
      </c>
      <c r="U52">
        <v>2</v>
      </c>
      <c r="V52">
        <v>2.8957474579169902E-5</v>
      </c>
      <c r="W52">
        <v>1.27992037639931E-2</v>
      </c>
      <c r="X52">
        <v>8.1033606730174194E-5</v>
      </c>
      <c r="Y52">
        <v>8.1214231465787101E-5</v>
      </c>
      <c r="Z52">
        <v>0</v>
      </c>
      <c r="AA52">
        <v>3</v>
      </c>
      <c r="AB52">
        <v>2.4801737188089701E-5</v>
      </c>
      <c r="AC52">
        <v>1.0962367837135599E-2</v>
      </c>
      <c r="AD52">
        <v>5.95164343651921E-5</v>
      </c>
      <c r="AE52">
        <v>5.9649425507068902E-5</v>
      </c>
      <c r="AF52">
        <v>0</v>
      </c>
      <c r="AG52">
        <v>4</v>
      </c>
      <c r="AH52">
        <v>1.6729985012721701E-4</v>
      </c>
      <c r="AI52">
        <v>7.3946533756230101E-2</v>
      </c>
      <c r="AJ52">
        <v>2.59760665276542E-3</v>
      </c>
      <c r="AK52">
        <v>2.6029277521962802E-3</v>
      </c>
      <c r="AL52">
        <v>0</v>
      </c>
      <c r="AM52">
        <v>5</v>
      </c>
      <c r="AN52">
        <v>1.13378684807256E-3</v>
      </c>
      <c r="AO52">
        <v>0.50113378684807197</v>
      </c>
      <c r="AP52">
        <v>9.0462047599212905E-2</v>
      </c>
      <c r="AQ52">
        <v>9.0548043372262896E-2</v>
      </c>
      <c r="AR52">
        <v>0.15947812667976</v>
      </c>
      <c r="AS52">
        <v>6</v>
      </c>
      <c r="AT52">
        <v>1.51400454201362E-3</v>
      </c>
      <c r="AU52">
        <v>0.66919000757002201</v>
      </c>
      <c r="AV52">
        <v>0.14508301107021901</v>
      </c>
      <c r="AW52">
        <v>0.145169028901696</v>
      </c>
      <c r="AX52">
        <v>0.31026707322116698</v>
      </c>
      <c r="AY52">
        <f t="shared" si="0"/>
        <v>2.2727272727272731E-3</v>
      </c>
      <c r="AZ52">
        <f t="shared" si="1"/>
        <v>-8.6017831476992157E-5</v>
      </c>
      <c r="BA52">
        <f t="shared" si="2"/>
        <v>7.3990673320042231E-9</v>
      </c>
      <c r="BC52">
        <f t="shared" si="8"/>
        <v>22</v>
      </c>
      <c r="BD52">
        <f t="shared" si="3"/>
        <v>-0.16518406215094797</v>
      </c>
      <c r="BE52">
        <f t="shared" si="4"/>
        <v>2.728577438868824E-2</v>
      </c>
      <c r="BH52">
        <f t="shared" si="6"/>
        <v>8.6017831476992157E-5</v>
      </c>
      <c r="BK52">
        <f t="shared" si="7"/>
        <v>0.16518406215094797</v>
      </c>
    </row>
    <row r="53" spans="1:63">
      <c r="A53" t="s">
        <v>36</v>
      </c>
      <c r="B53">
        <v>2</v>
      </c>
      <c r="C53">
        <v>-1</v>
      </c>
      <c r="D53">
        <v>5.9604644775390599E-8</v>
      </c>
      <c r="E53">
        <v>2.6345252990722599E-5</v>
      </c>
      <c r="F53">
        <v>3.4624492162293998E-10</v>
      </c>
      <c r="G53">
        <v>3.4703007134595499E-10</v>
      </c>
      <c r="H53">
        <v>0</v>
      </c>
      <c r="I53">
        <v>0</v>
      </c>
      <c r="J53">
        <v>4.4233705069139098E-4</v>
      </c>
      <c r="K53">
        <v>0.19551297640559401</v>
      </c>
      <c r="L53">
        <v>1.6766353110816399E-2</v>
      </c>
      <c r="M53">
        <v>1.67949792200555E-2</v>
      </c>
      <c r="N53">
        <v>1.9227550815514799E-5</v>
      </c>
      <c r="O53">
        <v>1</v>
      </c>
      <c r="P53">
        <v>4.7627872502107303E-4</v>
      </c>
      <c r="Q53">
        <v>0.21051519645931399</v>
      </c>
      <c r="R53">
        <v>1.9248760091101901E-2</v>
      </c>
      <c r="S53">
        <v>1.9280845455795E-2</v>
      </c>
      <c r="T53">
        <v>8.7701466477407801E-5</v>
      </c>
      <c r="U53">
        <v>2</v>
      </c>
      <c r="V53">
        <v>3.6540708696287998E-4</v>
      </c>
      <c r="W53">
        <v>0.16150993243759201</v>
      </c>
      <c r="X53">
        <v>1.1698826023512901E-2</v>
      </c>
      <c r="Y53">
        <v>1.1719888603524501E-2</v>
      </c>
      <c r="Z53">
        <v>1.03206547086287E-7</v>
      </c>
      <c r="AA53">
        <v>3</v>
      </c>
      <c r="AB53">
        <v>3.0963570306955299E-4</v>
      </c>
      <c r="AC53">
        <v>0.13685898075674199</v>
      </c>
      <c r="AD53">
        <v>8.5370584716322195E-3</v>
      </c>
      <c r="AE53">
        <v>8.5530142232653691E-3</v>
      </c>
      <c r="AF53">
        <v>1.40653932945156E-10</v>
      </c>
      <c r="AG53">
        <v>4</v>
      </c>
      <c r="AH53">
        <v>4.0024966353562199E-4</v>
      </c>
      <c r="AI53">
        <v>0.17691035128274399</v>
      </c>
      <c r="AJ53">
        <v>1.3895473936685899E-2</v>
      </c>
      <c r="AK53">
        <v>1.3919902646013799E-2</v>
      </c>
      <c r="AL53">
        <v>1.6242850535696999E-6</v>
      </c>
      <c r="AM53">
        <v>5</v>
      </c>
      <c r="AN53">
        <v>5.4021608643457298E-4</v>
      </c>
      <c r="AO53">
        <v>0.238775510204081</v>
      </c>
      <c r="AP53">
        <v>2.43120338493901E-2</v>
      </c>
      <c r="AQ53">
        <v>2.4350728623076402E-2</v>
      </c>
      <c r="AR53">
        <v>7.1196148954644201E-4</v>
      </c>
      <c r="AS53">
        <v>6</v>
      </c>
      <c r="AT53">
        <v>1.51400454201362E-3</v>
      </c>
      <c r="AU53">
        <v>0.66919000757002201</v>
      </c>
      <c r="AV53">
        <v>0.14508301107021901</v>
      </c>
      <c r="AW53">
        <v>0.145169028901696</v>
      </c>
      <c r="AX53">
        <v>0.31026707322116698</v>
      </c>
      <c r="AY53">
        <f t="shared" si="0"/>
        <v>2.3809523809523812E-3</v>
      </c>
      <c r="AZ53">
        <f t="shared" si="1"/>
        <v>-8.6017831476992157E-5</v>
      </c>
      <c r="BA53">
        <f t="shared" si="2"/>
        <v>7.3990673320042231E-9</v>
      </c>
      <c r="BC53">
        <f t="shared" si="8"/>
        <v>21</v>
      </c>
      <c r="BD53">
        <f t="shared" si="3"/>
        <v>-0.16518406215094797</v>
      </c>
      <c r="BE53">
        <f t="shared" si="4"/>
        <v>2.728577438868824E-2</v>
      </c>
      <c r="BH53">
        <f t="shared" si="6"/>
        <v>8.6017831476992157E-5</v>
      </c>
      <c r="BK53">
        <f t="shared" si="7"/>
        <v>0.16518406215094797</v>
      </c>
    </row>
    <row r="54" spans="1:63">
      <c r="A54" t="s">
        <v>37</v>
      </c>
      <c r="B54">
        <v>2</v>
      </c>
      <c r="C54">
        <v>-1</v>
      </c>
      <c r="D54">
        <v>5.9604644775390599E-8</v>
      </c>
      <c r="E54">
        <v>2.6345252990722599E-5</v>
      </c>
      <c r="F54">
        <v>3.4624492162293998E-10</v>
      </c>
      <c r="G54">
        <v>3.4703007134595499E-10</v>
      </c>
      <c r="H54">
        <v>0</v>
      </c>
      <c r="I54">
        <v>0</v>
      </c>
      <c r="J54">
        <v>4.0696140684211101E-4</v>
      </c>
      <c r="K54">
        <v>0.17987694182421299</v>
      </c>
      <c r="L54">
        <v>1.43375645697334E-2</v>
      </c>
      <c r="M54">
        <v>1.43626540920316E-2</v>
      </c>
      <c r="N54">
        <v>2.5429540901899998E-6</v>
      </c>
      <c r="O54">
        <v>1</v>
      </c>
      <c r="P54">
        <v>4.1903278934830499E-4</v>
      </c>
      <c r="Q54">
        <v>0.18521249289195099</v>
      </c>
      <c r="R54">
        <v>1.5147823860379999E-2</v>
      </c>
      <c r="S54">
        <v>1.51741106193546E-2</v>
      </c>
      <c r="T54">
        <v>5.3864641766931902E-6</v>
      </c>
      <c r="U54">
        <v>2</v>
      </c>
      <c r="V54">
        <v>4.8174803276099102E-4</v>
      </c>
      <c r="W54">
        <v>0.21293263048035799</v>
      </c>
      <c r="X54">
        <v>1.9662362996395202E-2</v>
      </c>
      <c r="Y54">
        <v>1.9695010195475499E-2</v>
      </c>
      <c r="Z54">
        <v>1.0860853474325901E-4</v>
      </c>
      <c r="AA54">
        <v>3</v>
      </c>
      <c r="AB54">
        <v>4.4222762211419599E-4</v>
      </c>
      <c r="AC54">
        <v>0.19546460897447401</v>
      </c>
      <c r="AD54">
        <v>1.6758587833528502E-2</v>
      </c>
      <c r="AE54">
        <v>1.67872028811069E-2</v>
      </c>
      <c r="AF54">
        <v>1.9122278370087199E-5</v>
      </c>
      <c r="AG54">
        <v>4</v>
      </c>
      <c r="AH54">
        <v>5.9897324977985895E-4</v>
      </c>
      <c r="AI54">
        <v>0.26474617640269799</v>
      </c>
      <c r="AJ54">
        <v>2.9388114119999101E-2</v>
      </c>
      <c r="AK54">
        <v>2.9432886680947599E-2</v>
      </c>
      <c r="AL54">
        <v>2.7274404472048498E-3</v>
      </c>
      <c r="AM54">
        <v>5</v>
      </c>
      <c r="AN54">
        <v>2.0921435824192901E-4</v>
      </c>
      <c r="AO54">
        <v>9.2472746342932996E-2</v>
      </c>
      <c r="AP54">
        <v>4.0129334716844101E-3</v>
      </c>
      <c r="AQ54">
        <v>4.0209390943990401E-3</v>
      </c>
      <c r="AR54">
        <v>0</v>
      </c>
      <c r="AS54">
        <v>6</v>
      </c>
      <c r="AT54">
        <v>1.51400454201362E-3</v>
      </c>
      <c r="AU54">
        <v>0.66919000757002201</v>
      </c>
      <c r="AV54">
        <v>0.14508301107021901</v>
      </c>
      <c r="AW54">
        <v>0.145169028901696</v>
      </c>
      <c r="AX54">
        <v>0.31026707322116698</v>
      </c>
      <c r="AY54">
        <f t="shared" si="0"/>
        <v>2.5000000000000001E-3</v>
      </c>
      <c r="AZ54">
        <f t="shared" si="1"/>
        <v>-8.6017831476992157E-5</v>
      </c>
      <c r="BA54">
        <f t="shared" si="2"/>
        <v>7.3990673320042231E-9</v>
      </c>
      <c r="BC54">
        <f t="shared" si="8"/>
        <v>20</v>
      </c>
      <c r="BD54">
        <f t="shared" si="3"/>
        <v>-0.16518406215094797</v>
      </c>
      <c r="BE54">
        <f t="shared" si="4"/>
        <v>2.728577438868824E-2</v>
      </c>
      <c r="BH54">
        <f t="shared" si="6"/>
        <v>8.6017831476992157E-5</v>
      </c>
      <c r="BK54">
        <f t="shared" si="7"/>
        <v>0.16518406215094797</v>
      </c>
    </row>
    <row r="55" spans="1:63">
      <c r="A55" t="s">
        <v>49</v>
      </c>
      <c r="B55">
        <v>2</v>
      </c>
      <c r="C55">
        <v>-1</v>
      </c>
      <c r="D55">
        <v>5.9604644775390599E-8</v>
      </c>
      <c r="E55">
        <v>2.6345252990722599E-5</v>
      </c>
      <c r="F55">
        <v>3.4624492162293998E-10</v>
      </c>
      <c r="G55">
        <v>3.4703007134595499E-10</v>
      </c>
      <c r="H55">
        <v>0</v>
      </c>
      <c r="I55">
        <v>0</v>
      </c>
      <c r="J55">
        <v>7.9908398140828704E-5</v>
      </c>
      <c r="K55">
        <v>3.5319511978246301E-2</v>
      </c>
      <c r="L55">
        <v>6.07925794787633E-4</v>
      </c>
      <c r="M55">
        <v>6.0924001371675997E-4</v>
      </c>
      <c r="N55">
        <v>0</v>
      </c>
      <c r="O55">
        <v>1</v>
      </c>
      <c r="P55">
        <v>1.11171580520069E-4</v>
      </c>
      <c r="Q55">
        <v>4.9137838589870697E-2</v>
      </c>
      <c r="R55">
        <v>1.1659616816241899E-3</v>
      </c>
      <c r="S55">
        <v>1.1684346656078901E-3</v>
      </c>
      <c r="T55">
        <v>0</v>
      </c>
      <c r="U55">
        <v>2</v>
      </c>
      <c r="V55">
        <v>1.1837036964222801E-4</v>
      </c>
      <c r="W55">
        <v>5.2319703381864799E-2</v>
      </c>
      <c r="X55">
        <v>1.3190748617633E-3</v>
      </c>
      <c r="Y55">
        <v>1.3218602537317099E-3</v>
      </c>
      <c r="Z55">
        <v>0</v>
      </c>
      <c r="AA55">
        <v>3</v>
      </c>
      <c r="AB55">
        <v>5.6990919260628001E-5</v>
      </c>
      <c r="AC55">
        <v>2.51899863131975E-2</v>
      </c>
      <c r="AD55">
        <v>3.11307353999867E-4</v>
      </c>
      <c r="AE55">
        <v>3.1198971888046702E-4</v>
      </c>
      <c r="AF55">
        <v>0</v>
      </c>
      <c r="AG55">
        <v>4</v>
      </c>
      <c r="AH55">
        <v>1.11986620545861E-4</v>
      </c>
      <c r="AI55">
        <v>4.9498086281270601E-2</v>
      </c>
      <c r="AJ55">
        <v>1.1828388571608599E-3</v>
      </c>
      <c r="AK55">
        <v>1.1853463832880401E-3</v>
      </c>
      <c r="AL55">
        <v>0</v>
      </c>
      <c r="AM55">
        <v>5</v>
      </c>
      <c r="AN55">
        <v>9.4482237339380199E-5</v>
      </c>
      <c r="AO55">
        <v>4.1761148904006E-2</v>
      </c>
      <c r="AP55">
        <v>8.4628235131167795E-4</v>
      </c>
      <c r="AQ55">
        <v>8.4809571253496798E-4</v>
      </c>
      <c r="AR55">
        <v>0</v>
      </c>
      <c r="AS55">
        <v>6</v>
      </c>
      <c r="AT55">
        <v>1.51400454201362E-3</v>
      </c>
      <c r="AU55">
        <v>0.66919000757002201</v>
      </c>
      <c r="AV55">
        <v>0.14508301107021901</v>
      </c>
      <c r="AW55">
        <v>0.145169028901696</v>
      </c>
      <c r="AX55">
        <v>0.31026707322116698</v>
      </c>
      <c r="AY55">
        <f t="shared" si="0"/>
        <v>2.631578947368421E-3</v>
      </c>
      <c r="AZ55">
        <f t="shared" si="1"/>
        <v>-8.6017831476992157E-5</v>
      </c>
      <c r="BA55">
        <f t="shared" si="2"/>
        <v>7.3990673320042231E-9</v>
      </c>
      <c r="BC55">
        <f t="shared" si="8"/>
        <v>19</v>
      </c>
      <c r="BD55">
        <f t="shared" si="3"/>
        <v>-0.16518406215094797</v>
      </c>
      <c r="BE55">
        <f t="shared" si="4"/>
        <v>2.728577438868824E-2</v>
      </c>
      <c r="BH55">
        <f t="shared" si="6"/>
        <v>8.6017831476992157E-5</v>
      </c>
      <c r="BK55">
        <f t="shared" si="7"/>
        <v>0.16518406215094797</v>
      </c>
    </row>
    <row r="56" spans="1:63">
      <c r="A56" t="s">
        <v>53</v>
      </c>
      <c r="B56">
        <v>2</v>
      </c>
      <c r="C56">
        <v>-1</v>
      </c>
      <c r="D56">
        <v>5.9604644775390599E-8</v>
      </c>
      <c r="E56">
        <v>2.6345252990722599E-5</v>
      </c>
      <c r="F56">
        <v>3.4624492162293998E-10</v>
      </c>
      <c r="G56">
        <v>3.4703007134595499E-10</v>
      </c>
      <c r="H56">
        <v>0</v>
      </c>
      <c r="I56">
        <v>0</v>
      </c>
      <c r="J56">
        <v>2.0066724168005398E-6</v>
      </c>
      <c r="K56">
        <v>8.8694920822583896E-4</v>
      </c>
      <c r="L56">
        <v>3.9221860637095302E-7</v>
      </c>
      <c r="M56">
        <v>3.9310694488481298E-7</v>
      </c>
      <c r="N56">
        <v>0</v>
      </c>
      <c r="O56">
        <v>1</v>
      </c>
      <c r="P56">
        <v>1.7587116410378098E-5</v>
      </c>
      <c r="Q56">
        <v>7.7735054533871603E-3</v>
      </c>
      <c r="R56">
        <v>2.9990269705404398E-5</v>
      </c>
      <c r="S56">
        <v>3.0057571465014199E-5</v>
      </c>
      <c r="T56">
        <v>0</v>
      </c>
      <c r="U56">
        <v>2</v>
      </c>
      <c r="V56">
        <v>9.3229301534701005E-6</v>
      </c>
      <c r="W56">
        <v>4.1207351278337804E-3</v>
      </c>
      <c r="X56">
        <v>8.4478899133877405E-6</v>
      </c>
      <c r="Y56">
        <v>8.4669410094218006E-6</v>
      </c>
      <c r="Z56">
        <v>0</v>
      </c>
      <c r="AA56">
        <v>3</v>
      </c>
      <c r="AB56">
        <v>6.7172628237422696E-5</v>
      </c>
      <c r="AC56">
        <v>2.9690301680940799E-2</v>
      </c>
      <c r="AD56">
        <v>4.3118987752566098E-4</v>
      </c>
      <c r="AE56">
        <v>4.32129237006972E-4</v>
      </c>
      <c r="AF56">
        <v>0</v>
      </c>
      <c r="AG56">
        <v>4</v>
      </c>
      <c r="AH56">
        <v>2.31700786752893E-4</v>
      </c>
      <c r="AI56">
        <v>0.102411747744779</v>
      </c>
      <c r="AJ56">
        <v>4.8898127555035897E-3</v>
      </c>
      <c r="AK56">
        <v>4.8994284600550799E-3</v>
      </c>
      <c r="AL56">
        <v>0</v>
      </c>
      <c r="AM56">
        <v>5</v>
      </c>
      <c r="AN56">
        <v>8.5034013605442098E-4</v>
      </c>
      <c r="AO56">
        <v>0.37585034013605401</v>
      </c>
      <c r="AP56">
        <v>5.51279883795361E-2</v>
      </c>
      <c r="AQ56">
        <v>5.5196557971313599E-2</v>
      </c>
      <c r="AR56">
        <v>4.8251696670782801E-2</v>
      </c>
      <c r="AS56">
        <v>6</v>
      </c>
      <c r="AT56">
        <v>1.51400454201362E-3</v>
      </c>
      <c r="AU56">
        <v>0.66919000757002201</v>
      </c>
      <c r="AV56">
        <v>0.14508301107021901</v>
      </c>
      <c r="AW56">
        <v>0.145169028901696</v>
      </c>
      <c r="AX56">
        <v>0.31026707322116698</v>
      </c>
      <c r="AY56">
        <f t="shared" si="0"/>
        <v>2.7777777777777779E-3</v>
      </c>
      <c r="AZ56">
        <f t="shared" si="1"/>
        <v>-8.6017831476992157E-5</v>
      </c>
      <c r="BA56">
        <f t="shared" si="2"/>
        <v>7.3990673320042231E-9</v>
      </c>
      <c r="BC56">
        <f t="shared" si="8"/>
        <v>18</v>
      </c>
      <c r="BD56">
        <f t="shared" si="3"/>
        <v>-0.16518406215094797</v>
      </c>
      <c r="BE56">
        <f t="shared" si="4"/>
        <v>2.728577438868824E-2</v>
      </c>
      <c r="BH56">
        <f t="shared" si="6"/>
        <v>8.6017831476992157E-5</v>
      </c>
      <c r="BK56">
        <f t="shared" si="7"/>
        <v>0.16518406215094797</v>
      </c>
    </row>
    <row r="57" spans="1:63">
      <c r="A57" t="s">
        <v>58</v>
      </c>
      <c r="B57">
        <v>2</v>
      </c>
      <c r="C57">
        <v>-1</v>
      </c>
      <c r="D57">
        <v>5.9604644775390599E-8</v>
      </c>
      <c r="E57">
        <v>2.6345252990722599E-5</v>
      </c>
      <c r="F57">
        <v>3.4624492162293998E-10</v>
      </c>
      <c r="G57">
        <v>3.4703007134595499E-10</v>
      </c>
      <c r="H57">
        <v>0</v>
      </c>
      <c r="I57">
        <v>0</v>
      </c>
      <c r="J57">
        <v>7.3517771290154595E-5</v>
      </c>
      <c r="K57">
        <v>3.2494854910248297E-2</v>
      </c>
      <c r="L57">
        <v>5.1553987290364701E-4</v>
      </c>
      <c r="M57">
        <v>5.16658693295313E-4</v>
      </c>
      <c r="N57">
        <v>0</v>
      </c>
      <c r="O57">
        <v>1</v>
      </c>
      <c r="P57">
        <v>1.7071920896278401E-4</v>
      </c>
      <c r="Q57">
        <v>7.54578903615509E-2</v>
      </c>
      <c r="R57">
        <v>2.7021790302120801E-3</v>
      </c>
      <c r="S57">
        <v>2.70770249099983E-3</v>
      </c>
      <c r="T57">
        <v>0</v>
      </c>
      <c r="U57">
        <v>2</v>
      </c>
      <c r="V57">
        <v>1.96444790442916E-4</v>
      </c>
      <c r="W57">
        <v>8.6828597375768798E-2</v>
      </c>
      <c r="X57">
        <v>3.5511976655115901E-3</v>
      </c>
      <c r="Y57">
        <v>3.5583398274042699E-3</v>
      </c>
      <c r="Z57">
        <v>0</v>
      </c>
      <c r="AA57">
        <v>3</v>
      </c>
      <c r="AB57">
        <v>3.3483797375090401E-4</v>
      </c>
      <c r="AC57">
        <v>0.147998384397899</v>
      </c>
      <c r="AD57">
        <v>9.9106592184976493E-3</v>
      </c>
      <c r="AE57">
        <v>9.9288738323537393E-3</v>
      </c>
      <c r="AF57">
        <v>4.2367347408145398E-9</v>
      </c>
      <c r="AG57">
        <v>4</v>
      </c>
      <c r="AH57">
        <v>3.8494740638730598E-4</v>
      </c>
      <c r="AI57">
        <v>0.17014675362318901</v>
      </c>
      <c r="AJ57">
        <v>1.2910283629604599E-2</v>
      </c>
      <c r="AK57">
        <v>1.29332199695014E-2</v>
      </c>
      <c r="AL57">
        <v>5.32699646837997E-7</v>
      </c>
      <c r="AM57">
        <v>5</v>
      </c>
      <c r="AN57">
        <v>9.7181729834791E-4</v>
      </c>
      <c r="AO57">
        <v>0.42954324586977599</v>
      </c>
      <c r="AP57">
        <v>6.9566680324112798E-2</v>
      </c>
      <c r="AQ57">
        <v>6.9644270472030104E-2</v>
      </c>
      <c r="AR57">
        <v>9.1866892565990205E-2</v>
      </c>
      <c r="AS57">
        <v>6</v>
      </c>
      <c r="AT57">
        <v>1.51400454201362E-3</v>
      </c>
      <c r="AU57">
        <v>0.66919000757002201</v>
      </c>
      <c r="AV57">
        <v>0.14508301107021901</v>
      </c>
      <c r="AW57">
        <v>0.145169028901696</v>
      </c>
      <c r="AX57">
        <v>0.31026707322116698</v>
      </c>
      <c r="AY57">
        <f t="shared" si="0"/>
        <v>2.9411764705882353E-3</v>
      </c>
      <c r="AZ57">
        <f t="shared" si="1"/>
        <v>-8.6017831476992157E-5</v>
      </c>
      <c r="BA57">
        <f t="shared" si="2"/>
        <v>7.3990673320042231E-9</v>
      </c>
      <c r="BC57">
        <f t="shared" si="8"/>
        <v>17</v>
      </c>
      <c r="BD57">
        <f t="shared" si="3"/>
        <v>-0.16518406215094797</v>
      </c>
      <c r="BE57">
        <f t="shared" si="4"/>
        <v>2.728577438868824E-2</v>
      </c>
      <c r="BH57">
        <f t="shared" si="6"/>
        <v>8.6017831476992157E-5</v>
      </c>
      <c r="BK57">
        <f t="shared" si="7"/>
        <v>0.16518406215094797</v>
      </c>
    </row>
    <row r="58" spans="1:63">
      <c r="A58" t="s">
        <v>64</v>
      </c>
      <c r="B58">
        <v>2</v>
      </c>
      <c r="C58">
        <v>-1</v>
      </c>
      <c r="D58">
        <v>5.9604644775390599E-8</v>
      </c>
      <c r="E58">
        <v>2.6345252990722599E-5</v>
      </c>
      <c r="F58">
        <v>3.4624492162293998E-10</v>
      </c>
      <c r="G58">
        <v>3.4703007134595499E-10</v>
      </c>
      <c r="H58">
        <v>0</v>
      </c>
      <c r="I58">
        <v>0</v>
      </c>
      <c r="J58">
        <v>7.3517771290154595E-5</v>
      </c>
      <c r="K58">
        <v>3.2494854910248297E-2</v>
      </c>
      <c r="L58">
        <v>5.1553987290364701E-4</v>
      </c>
      <c r="M58">
        <v>5.16658693295313E-4</v>
      </c>
      <c r="N58">
        <v>0</v>
      </c>
      <c r="O58">
        <v>1</v>
      </c>
      <c r="P58">
        <v>1.2553301434036599E-4</v>
      </c>
      <c r="Q58">
        <v>5.5485592338441803E-2</v>
      </c>
      <c r="R58">
        <v>1.48044027679794E-3</v>
      </c>
      <c r="S58">
        <v>1.4835526535255099E-3</v>
      </c>
      <c r="T58">
        <v>0</v>
      </c>
      <c r="U58">
        <v>2</v>
      </c>
      <c r="V58">
        <v>1.8499780602702299E-4</v>
      </c>
      <c r="W58">
        <v>8.1769030263944303E-2</v>
      </c>
      <c r="X58">
        <v>3.1599134461376402E-3</v>
      </c>
      <c r="Y58">
        <v>3.16631480553131E-3</v>
      </c>
      <c r="Z58">
        <v>0</v>
      </c>
      <c r="AA58">
        <v>3</v>
      </c>
      <c r="AB58">
        <v>1.41750973914041E-4</v>
      </c>
      <c r="AC58">
        <v>6.2653930470006405E-2</v>
      </c>
      <c r="AD58">
        <v>1.8787586095274601E-3</v>
      </c>
      <c r="AE58">
        <v>1.8826689618781599E-3</v>
      </c>
      <c r="AF58">
        <v>0</v>
      </c>
      <c r="AG58">
        <v>4</v>
      </c>
      <c r="AH58">
        <v>1.6534516237765099E-4</v>
      </c>
      <c r="AI58">
        <v>7.3082561770922094E-2</v>
      </c>
      <c r="AJ58">
        <v>2.53870821466362E-3</v>
      </c>
      <c r="AK58">
        <v>2.5439150319851401E-3</v>
      </c>
      <c r="AL58">
        <v>0</v>
      </c>
      <c r="AM58">
        <v>5</v>
      </c>
      <c r="AN58">
        <v>2.8643036161833099E-4</v>
      </c>
      <c r="AO58">
        <v>0.12660221983530201</v>
      </c>
      <c r="AP58">
        <v>7.35476080458308E-3</v>
      </c>
      <c r="AQ58">
        <v>7.3687188549919E-3</v>
      </c>
      <c r="AR58">
        <v>2.5868196473766099E-12</v>
      </c>
      <c r="AS58">
        <v>6</v>
      </c>
      <c r="AT58">
        <v>1.51400454201362E-3</v>
      </c>
      <c r="AU58">
        <v>0.66919000757002201</v>
      </c>
      <c r="AV58">
        <v>0.14508301107021901</v>
      </c>
      <c r="AW58">
        <v>0.145169028901696</v>
      </c>
      <c r="AX58">
        <v>0.31026707322116698</v>
      </c>
      <c r="AY58">
        <f t="shared" si="0"/>
        <v>3.1250000000000002E-3</v>
      </c>
      <c r="AZ58">
        <f t="shared" si="1"/>
        <v>-8.6017831476992157E-5</v>
      </c>
      <c r="BA58">
        <f t="shared" si="2"/>
        <v>7.3990673320042231E-9</v>
      </c>
      <c r="BC58">
        <f t="shared" si="8"/>
        <v>16</v>
      </c>
      <c r="BD58">
        <f t="shared" si="3"/>
        <v>-0.16518406215094797</v>
      </c>
      <c r="BE58">
        <f t="shared" si="4"/>
        <v>2.728577438868824E-2</v>
      </c>
      <c r="BH58">
        <f t="shared" si="6"/>
        <v>8.6017831476992157E-5</v>
      </c>
      <c r="BK58">
        <f t="shared" si="7"/>
        <v>0.16518406215094797</v>
      </c>
    </row>
    <row r="59" spans="1:63">
      <c r="A59" t="s">
        <v>65</v>
      </c>
      <c r="B59">
        <v>2</v>
      </c>
      <c r="C59">
        <v>-1</v>
      </c>
      <c r="D59">
        <v>5.9604644775390599E-8</v>
      </c>
      <c r="E59">
        <v>2.6345252990722599E-5</v>
      </c>
      <c r="F59">
        <v>3.4624492162293998E-10</v>
      </c>
      <c r="G59">
        <v>3.4703007134595499E-10</v>
      </c>
      <c r="H59">
        <v>0</v>
      </c>
      <c r="I59">
        <v>0</v>
      </c>
      <c r="J59">
        <v>2.1551757481862501E-6</v>
      </c>
      <c r="K59">
        <v>9.52587680698322E-4</v>
      </c>
      <c r="L59">
        <v>4.5239907375815799E-7</v>
      </c>
      <c r="M59">
        <v>4.5342361421063499E-7</v>
      </c>
      <c r="N59">
        <v>0</v>
      </c>
      <c r="O59">
        <v>1</v>
      </c>
      <c r="P59">
        <v>9.8753848621148906E-6</v>
      </c>
      <c r="Q59">
        <v>4.3649201090547804E-3</v>
      </c>
      <c r="R59">
        <v>9.4772227884343201E-6</v>
      </c>
      <c r="S59">
        <v>9.4985881811116002E-6</v>
      </c>
      <c r="T59">
        <v>0</v>
      </c>
      <c r="U59">
        <v>2</v>
      </c>
      <c r="V59">
        <v>2.1927322802462402E-5</v>
      </c>
      <c r="W59">
        <v>9.6918766786883992E-3</v>
      </c>
      <c r="X59">
        <v>4.65596594894091E-5</v>
      </c>
      <c r="Y59">
        <v>4.6663876196451003E-5</v>
      </c>
      <c r="Z59">
        <v>0</v>
      </c>
      <c r="AA59">
        <v>3</v>
      </c>
      <c r="AB59">
        <v>1.7954419450752599E-5</v>
      </c>
      <c r="AC59">
        <v>7.9358533972326492E-3</v>
      </c>
      <c r="AD59">
        <v>3.1252665705028203E-5</v>
      </c>
      <c r="AE59">
        <v>3.1322785184251198E-5</v>
      </c>
      <c r="AF59">
        <v>0</v>
      </c>
      <c r="AG59">
        <v>4</v>
      </c>
      <c r="AH59">
        <v>1.7071413278287501E-4</v>
      </c>
      <c r="AI59">
        <v>7.54556466900307E-2</v>
      </c>
      <c r="AJ59">
        <v>2.7020223374808398E-3</v>
      </c>
      <c r="AK59">
        <v>2.7075454955666199E-3</v>
      </c>
      <c r="AL59">
        <v>0</v>
      </c>
      <c r="AM59">
        <v>5</v>
      </c>
      <c r="AN59">
        <v>1.0204081632652999E-3</v>
      </c>
      <c r="AO59">
        <v>0.451020408163265</v>
      </c>
      <c r="AP59">
        <v>7.56515718791365E-2</v>
      </c>
      <c r="AQ59">
        <v>7.5732150988282093E-2</v>
      </c>
      <c r="AR59">
        <v>0.11152880992856901</v>
      </c>
      <c r="AS59">
        <v>6</v>
      </c>
      <c r="AT59">
        <v>1.51400454201362E-3</v>
      </c>
      <c r="AU59">
        <v>0.66919000757002201</v>
      </c>
      <c r="AV59">
        <v>0.14508301107021901</v>
      </c>
      <c r="AW59">
        <v>0.145169028901696</v>
      </c>
      <c r="AX59">
        <v>0.31026707322116698</v>
      </c>
      <c r="AY59">
        <f t="shared" si="0"/>
        <v>3.3333333333333335E-3</v>
      </c>
      <c r="AZ59">
        <f t="shared" si="1"/>
        <v>-8.6017831476992157E-5</v>
      </c>
      <c r="BA59">
        <f t="shared" si="2"/>
        <v>7.3990673320042231E-9</v>
      </c>
      <c r="BC59">
        <f t="shared" si="8"/>
        <v>15</v>
      </c>
      <c r="BD59">
        <f t="shared" si="3"/>
        <v>-0.16518406215094797</v>
      </c>
      <c r="BE59">
        <f t="shared" si="4"/>
        <v>2.728577438868824E-2</v>
      </c>
      <c r="BH59">
        <f t="shared" si="6"/>
        <v>8.6017831476992157E-5</v>
      </c>
      <c r="BK59">
        <f t="shared" si="7"/>
        <v>0.16518406215094797</v>
      </c>
    </row>
    <row r="60" spans="1:63">
      <c r="A60" t="s">
        <v>66</v>
      </c>
      <c r="B60">
        <v>2</v>
      </c>
      <c r="C60">
        <v>-1</v>
      </c>
      <c r="D60">
        <v>5.9604644775390599E-8</v>
      </c>
      <c r="E60">
        <v>2.6345252990722599E-5</v>
      </c>
      <c r="F60">
        <v>3.4624492162293998E-10</v>
      </c>
      <c r="G60">
        <v>3.4703007134595499E-10</v>
      </c>
      <c r="H60">
        <v>0</v>
      </c>
      <c r="I60">
        <v>0</v>
      </c>
      <c r="J60">
        <v>6.7638231039822397E-5</v>
      </c>
      <c r="K60">
        <v>2.9896098119601498E-2</v>
      </c>
      <c r="L60">
        <v>4.3712856358013499E-4</v>
      </c>
      <c r="M60">
        <v>4.38080593044287E-4</v>
      </c>
      <c r="N60">
        <v>0</v>
      </c>
      <c r="O60">
        <v>1</v>
      </c>
      <c r="P60">
        <v>7.5555347017493602E-5</v>
      </c>
      <c r="Q60">
        <v>3.3395463381732098E-2</v>
      </c>
      <c r="R60">
        <v>5.4418820848822704E-4</v>
      </c>
      <c r="S60">
        <v>5.4536774585867099E-4</v>
      </c>
      <c r="T60">
        <v>0</v>
      </c>
      <c r="U60">
        <v>2</v>
      </c>
      <c r="V60">
        <v>8.7068936423416904E-5</v>
      </c>
      <c r="W60">
        <v>3.8484469899150303E-2</v>
      </c>
      <c r="X60">
        <v>7.2024912658408204E-4</v>
      </c>
      <c r="Y60">
        <v>7.2179941238714697E-4</v>
      </c>
      <c r="Z60">
        <v>0</v>
      </c>
      <c r="AA60">
        <v>3</v>
      </c>
      <c r="AB60">
        <v>1.57967915035708E-4</v>
      </c>
      <c r="AC60">
        <v>6.9821818445783307E-2</v>
      </c>
      <c r="AD60">
        <v>2.3222121873566199E-3</v>
      </c>
      <c r="AE60">
        <v>2.3269969907850898E-3</v>
      </c>
      <c r="AF60">
        <v>0</v>
      </c>
      <c r="AG60">
        <v>4</v>
      </c>
      <c r="AH60">
        <v>1.8050475022194699E-4</v>
      </c>
      <c r="AI60">
        <v>7.9783099598100607E-2</v>
      </c>
      <c r="AJ60">
        <v>3.0122284585604102E-3</v>
      </c>
      <c r="AK60">
        <v>3.01834793814237E-3</v>
      </c>
      <c r="AL60">
        <v>0</v>
      </c>
      <c r="AM60">
        <v>5</v>
      </c>
      <c r="AN60">
        <v>7.5585789871504105E-4</v>
      </c>
      <c r="AO60">
        <v>0.334089191232048</v>
      </c>
      <c r="AP60">
        <v>4.4745326961995499E-2</v>
      </c>
      <c r="AQ60">
        <v>4.4805587555780603E-2</v>
      </c>
      <c r="AR60">
        <v>2.3036691865989199E-2</v>
      </c>
      <c r="AS60">
        <v>6</v>
      </c>
      <c r="AT60">
        <v>1.51400454201362E-3</v>
      </c>
      <c r="AU60">
        <v>0.66919000757002201</v>
      </c>
      <c r="AV60">
        <v>0.14508301107021901</v>
      </c>
      <c r="AW60">
        <v>0.145169028901696</v>
      </c>
      <c r="AX60">
        <v>0.31026707322116698</v>
      </c>
      <c r="AY60">
        <f t="shared" si="0"/>
        <v>3.5714285714285718E-3</v>
      </c>
      <c r="AZ60">
        <f t="shared" si="1"/>
        <v>-8.6017831476992157E-5</v>
      </c>
      <c r="BA60">
        <f t="shared" si="2"/>
        <v>7.3990673320042231E-9</v>
      </c>
      <c r="BC60">
        <f t="shared" si="8"/>
        <v>14</v>
      </c>
      <c r="BD60">
        <f t="shared" si="3"/>
        <v>-0.16518406215094797</v>
      </c>
      <c r="BE60">
        <f t="shared" si="4"/>
        <v>2.728577438868824E-2</v>
      </c>
      <c r="BH60">
        <f t="shared" si="6"/>
        <v>8.6017831476992157E-5</v>
      </c>
      <c r="BK60">
        <f t="shared" si="7"/>
        <v>0.16518406215094797</v>
      </c>
    </row>
    <row r="61" spans="1:63">
      <c r="A61" t="s">
        <v>68</v>
      </c>
      <c r="B61">
        <v>2</v>
      </c>
      <c r="C61">
        <v>-1</v>
      </c>
      <c r="D61">
        <v>5.9604644775390599E-8</v>
      </c>
      <c r="E61">
        <v>2.6345252990722599E-5</v>
      </c>
      <c r="F61">
        <v>3.4624492162293998E-10</v>
      </c>
      <c r="G61">
        <v>3.4703007134595499E-10</v>
      </c>
      <c r="H61">
        <v>0</v>
      </c>
      <c r="I61">
        <v>0</v>
      </c>
      <c r="J61">
        <v>7.9908398140828704E-5</v>
      </c>
      <c r="K61">
        <v>3.5319511978246301E-2</v>
      </c>
      <c r="L61">
        <v>6.07925794787633E-4</v>
      </c>
      <c r="M61">
        <v>6.0924001371675997E-4</v>
      </c>
      <c r="N61">
        <v>0</v>
      </c>
      <c r="O61">
        <v>1</v>
      </c>
      <c r="P61">
        <v>1.7958308932558602E-5</v>
      </c>
      <c r="Q61">
        <v>7.9375725481909305E-3</v>
      </c>
      <c r="R61">
        <v>3.12661721264539E-5</v>
      </c>
      <c r="S61">
        <v>3.1336321728803097E-5</v>
      </c>
      <c r="T61">
        <v>0</v>
      </c>
      <c r="U61">
        <v>2</v>
      </c>
      <c r="V61">
        <v>2.3907154368307999E-5</v>
      </c>
      <c r="W61">
        <v>1.05669622307921E-2</v>
      </c>
      <c r="X61">
        <v>5.5314926244554003E-5</v>
      </c>
      <c r="Y61">
        <v>5.5438594757761799E-5</v>
      </c>
      <c r="Z61">
        <v>0</v>
      </c>
      <c r="AA61">
        <v>3</v>
      </c>
      <c r="AB61">
        <v>4.0498611476177903E-5</v>
      </c>
      <c r="AC61">
        <v>1.7900386272470599E-2</v>
      </c>
      <c r="AD61">
        <v>1.57963098428415E-4</v>
      </c>
      <c r="AE61">
        <v>1.58312783811509E-4</v>
      </c>
      <c r="AF61">
        <v>0</v>
      </c>
      <c r="AG61">
        <v>4</v>
      </c>
      <c r="AH61">
        <v>9.7093663020260195E-5</v>
      </c>
      <c r="AI61">
        <v>4.2915399054954999E-2</v>
      </c>
      <c r="AJ61">
        <v>8.9302823172998603E-4</v>
      </c>
      <c r="AK61">
        <v>8.9493871192825004E-4</v>
      </c>
      <c r="AL61">
        <v>0</v>
      </c>
      <c r="AM61">
        <v>5</v>
      </c>
      <c r="AN61">
        <v>6.8027210884353704E-4</v>
      </c>
      <c r="AO61">
        <v>0.30068027210884302</v>
      </c>
      <c r="AP61">
        <v>3.7034624490842903E-2</v>
      </c>
      <c r="AQ61">
        <v>3.7087620429675998E-2</v>
      </c>
      <c r="AR61">
        <v>9.9726548235394806E-3</v>
      </c>
      <c r="AS61">
        <v>6</v>
      </c>
      <c r="AT61">
        <v>1.51400454201362E-3</v>
      </c>
      <c r="AU61">
        <v>0.66919000757002201</v>
      </c>
      <c r="AV61">
        <v>0.14508301107021901</v>
      </c>
      <c r="AW61">
        <v>0.145169028901696</v>
      </c>
      <c r="AX61">
        <v>0.31026707322116698</v>
      </c>
      <c r="AY61">
        <f t="shared" si="0"/>
        <v>3.8461538461538464E-3</v>
      </c>
      <c r="AZ61">
        <f t="shared" si="1"/>
        <v>-8.6017831476992157E-5</v>
      </c>
      <c r="BA61">
        <f t="shared" si="2"/>
        <v>7.3990673320042231E-9</v>
      </c>
      <c r="BC61">
        <f t="shared" si="8"/>
        <v>13</v>
      </c>
      <c r="BD61">
        <f t="shared" si="3"/>
        <v>-0.16518406215094797</v>
      </c>
      <c r="BE61">
        <f t="shared" si="4"/>
        <v>2.728577438868824E-2</v>
      </c>
      <c r="BH61">
        <f t="shared" si="6"/>
        <v>8.6017831476992157E-5</v>
      </c>
      <c r="BK61">
        <f t="shared" si="7"/>
        <v>0.16518406215094797</v>
      </c>
    </row>
    <row r="62" spans="1:63">
      <c r="A62" t="s">
        <v>69</v>
      </c>
      <c r="B62">
        <v>2</v>
      </c>
      <c r="C62">
        <v>-1</v>
      </c>
      <c r="D62">
        <v>5.9604644775390599E-8</v>
      </c>
      <c r="E62">
        <v>2.6345252990722599E-5</v>
      </c>
      <c r="F62">
        <v>3.4624492162293998E-10</v>
      </c>
      <c r="G62">
        <v>3.4703007134595499E-10</v>
      </c>
      <c r="H62">
        <v>0</v>
      </c>
      <c r="I62">
        <v>0</v>
      </c>
      <c r="J62">
        <v>2.18110499823313E-6</v>
      </c>
      <c r="K62">
        <v>9.6404840921904505E-4</v>
      </c>
      <c r="L62">
        <v>4.6334681391702001E-7</v>
      </c>
      <c r="M62">
        <v>4.6439611678383799E-7</v>
      </c>
      <c r="N62">
        <v>0</v>
      </c>
      <c r="O62">
        <v>1</v>
      </c>
      <c r="P62">
        <v>1.33310882101193E-5</v>
      </c>
      <c r="Q62">
        <v>5.89234098887274E-3</v>
      </c>
      <c r="R62">
        <v>1.7252982668303201E-5</v>
      </c>
      <c r="S62">
        <v>1.72917982077525E-5</v>
      </c>
      <c r="T62">
        <v>0</v>
      </c>
      <c r="U62">
        <v>2</v>
      </c>
      <c r="V62">
        <v>4.17204673403797E-5</v>
      </c>
      <c r="W62">
        <v>1.84404465644478E-2</v>
      </c>
      <c r="X62">
        <v>1.6757849298465401E-4</v>
      </c>
      <c r="Y62">
        <v>1.67949193153216E-4</v>
      </c>
      <c r="Z62">
        <v>0</v>
      </c>
      <c r="AA62">
        <v>3</v>
      </c>
      <c r="AB62">
        <v>1.00677851056218E-4</v>
      </c>
      <c r="AC62">
        <v>4.4499610166848502E-2</v>
      </c>
      <c r="AD62">
        <v>9.5917161291980604E-4</v>
      </c>
      <c r="AE62">
        <v>9.6121910975011104E-4</v>
      </c>
      <c r="AF62">
        <v>0</v>
      </c>
      <c r="AG62">
        <v>4</v>
      </c>
      <c r="AH62">
        <v>4.0455692925108399E-4</v>
      </c>
      <c r="AI62">
        <v>0.17881416272897899</v>
      </c>
      <c r="AJ62">
        <v>1.41784911392774E-2</v>
      </c>
      <c r="AK62">
        <v>1.4203343510531499E-2</v>
      </c>
      <c r="AL62">
        <v>2.1714711664344501E-6</v>
      </c>
      <c r="AM62">
        <v>5</v>
      </c>
      <c r="AN62">
        <v>3.7792894935751998E-4</v>
      </c>
      <c r="AO62">
        <v>0.167044595616024</v>
      </c>
      <c r="AP62">
        <v>1.2469097332325501E-2</v>
      </c>
      <c r="AQ62">
        <v>1.24913563148264E-2</v>
      </c>
      <c r="AR62">
        <v>3.0454798238821399E-7</v>
      </c>
      <c r="AS62">
        <v>6</v>
      </c>
      <c r="AT62">
        <v>1.51400454201362E-3</v>
      </c>
      <c r="AU62">
        <v>0.66919000757002201</v>
      </c>
      <c r="AV62">
        <v>0.14508301107021901</v>
      </c>
      <c r="AW62">
        <v>0.145169028901696</v>
      </c>
      <c r="AX62">
        <v>0.31026707322116698</v>
      </c>
      <c r="AY62">
        <f t="shared" si="0"/>
        <v>4.1666666666666666E-3</v>
      </c>
      <c r="AZ62">
        <f t="shared" si="1"/>
        <v>-8.6017831476992157E-5</v>
      </c>
      <c r="BA62">
        <f t="shared" si="2"/>
        <v>7.3990673320042231E-9</v>
      </c>
      <c r="BC62">
        <f t="shared" si="8"/>
        <v>12</v>
      </c>
      <c r="BD62">
        <f t="shared" si="3"/>
        <v>-0.16518406215094797</v>
      </c>
      <c r="BE62">
        <f t="shared" si="4"/>
        <v>2.728577438868824E-2</v>
      </c>
      <c r="BH62">
        <f t="shared" si="6"/>
        <v>8.6017831476992157E-5</v>
      </c>
      <c r="BK62">
        <f t="shared" si="7"/>
        <v>0.16518406215094797</v>
      </c>
    </row>
    <row r="63" spans="1:63">
      <c r="A63" t="s">
        <v>79</v>
      </c>
      <c r="B63">
        <v>2</v>
      </c>
      <c r="C63">
        <v>-1</v>
      </c>
      <c r="D63">
        <v>5.9604644775390599E-8</v>
      </c>
      <c r="E63">
        <v>2.6345252990722599E-5</v>
      </c>
      <c r="F63">
        <v>3.4624492162293998E-10</v>
      </c>
      <c r="G63">
        <v>3.4703007134595499E-10</v>
      </c>
      <c r="H63">
        <v>0</v>
      </c>
      <c r="I63">
        <v>0</v>
      </c>
      <c r="J63">
        <v>1.3123133838741599E-5</v>
      </c>
      <c r="K63">
        <v>5.8004251567237899E-3</v>
      </c>
      <c r="L63">
        <v>1.6719934709752398E-5</v>
      </c>
      <c r="M63">
        <v>1.6757555641788699E-5</v>
      </c>
      <c r="N63">
        <v>0</v>
      </c>
      <c r="O63">
        <v>1</v>
      </c>
      <c r="P63">
        <v>1.04307024184644E-5</v>
      </c>
      <c r="Q63">
        <v>4.6103704689612803E-3</v>
      </c>
      <c r="R63">
        <v>1.0571324981056799E-5</v>
      </c>
      <c r="S63">
        <v>1.0595149068204299E-5</v>
      </c>
      <c r="T63">
        <v>0</v>
      </c>
      <c r="U63">
        <v>2</v>
      </c>
      <c r="V63">
        <v>1.0077029468919199E-5</v>
      </c>
      <c r="W63">
        <v>4.4540470252623096E-3</v>
      </c>
      <c r="X63">
        <v>9.8676198122538105E-6</v>
      </c>
      <c r="Y63">
        <v>9.8898626667009992E-6</v>
      </c>
      <c r="Z63">
        <v>0</v>
      </c>
      <c r="AA63">
        <v>3</v>
      </c>
      <c r="AB63">
        <v>1.7432414900475E-6</v>
      </c>
      <c r="AC63">
        <v>7.7051273860099698E-4</v>
      </c>
      <c r="AD63">
        <v>2.9602194095978899E-7</v>
      </c>
      <c r="AE63">
        <v>2.9669250234398698E-7</v>
      </c>
      <c r="AF63">
        <v>0</v>
      </c>
      <c r="AG63">
        <v>4</v>
      </c>
      <c r="AH63">
        <v>5.4175449656232098E-5</v>
      </c>
      <c r="AI63">
        <v>2.3945548748054601E-2</v>
      </c>
      <c r="AJ63">
        <v>2.8154061765972501E-4</v>
      </c>
      <c r="AK63">
        <v>2.8215878103132698E-4</v>
      </c>
      <c r="AL63">
        <v>0</v>
      </c>
      <c r="AM63">
        <v>5</v>
      </c>
      <c r="AN63">
        <v>1.13378684807256E-3</v>
      </c>
      <c r="AO63">
        <v>0.50113378684807197</v>
      </c>
      <c r="AP63">
        <v>9.0462047599212905E-2</v>
      </c>
      <c r="AQ63">
        <v>9.0548043372262896E-2</v>
      </c>
      <c r="AR63">
        <v>0.15947812667976</v>
      </c>
      <c r="AS63">
        <v>6</v>
      </c>
      <c r="AT63">
        <v>1.51400454201362E-3</v>
      </c>
      <c r="AU63">
        <v>0.66919000757002201</v>
      </c>
      <c r="AV63">
        <v>0.14508301107021901</v>
      </c>
      <c r="AW63">
        <v>0.145169028901696</v>
      </c>
      <c r="AX63">
        <v>0.31026707322116698</v>
      </c>
      <c r="AY63">
        <f t="shared" si="0"/>
        <v>4.5454545454545461E-3</v>
      </c>
      <c r="AZ63">
        <f t="shared" si="1"/>
        <v>-8.6017831476992157E-5</v>
      </c>
      <c r="BA63">
        <f t="shared" si="2"/>
        <v>7.3990673320042231E-9</v>
      </c>
      <c r="BC63">
        <f t="shared" si="8"/>
        <v>11</v>
      </c>
      <c r="BD63">
        <f t="shared" si="3"/>
        <v>-0.16518406215094797</v>
      </c>
      <c r="BE63">
        <f t="shared" si="4"/>
        <v>2.728577438868824E-2</v>
      </c>
      <c r="BH63">
        <f t="shared" si="6"/>
        <v>8.6017831476992157E-5</v>
      </c>
      <c r="BK63">
        <f t="shared" si="7"/>
        <v>0.16518406215094797</v>
      </c>
    </row>
    <row r="64" spans="1:63">
      <c r="A64" t="s">
        <v>83</v>
      </c>
      <c r="B64">
        <v>2</v>
      </c>
      <c r="C64">
        <v>-1</v>
      </c>
      <c r="D64">
        <v>5.9604644775390599E-8</v>
      </c>
      <c r="E64">
        <v>2.6345252990722599E-5</v>
      </c>
      <c r="F64">
        <v>3.4624492162293998E-10</v>
      </c>
      <c r="G64">
        <v>3.4703007134595499E-10</v>
      </c>
      <c r="H64">
        <v>0</v>
      </c>
      <c r="I64">
        <v>0</v>
      </c>
      <c r="J64">
        <v>1.3281020275144601E-5</v>
      </c>
      <c r="K64">
        <v>5.8702109616139498E-3</v>
      </c>
      <c r="L64">
        <v>1.71238823754027E-5</v>
      </c>
      <c r="M64">
        <v>1.7162408628923399E-5</v>
      </c>
      <c r="N64">
        <v>0</v>
      </c>
      <c r="O64">
        <v>1</v>
      </c>
      <c r="P64">
        <v>2.3874060261388499E-5</v>
      </c>
      <c r="Q64">
        <v>1.05523346355337E-2</v>
      </c>
      <c r="R64">
        <v>5.5162425000032601E-5</v>
      </c>
      <c r="S64">
        <v>5.5285754980371999E-5</v>
      </c>
      <c r="T64">
        <v>0</v>
      </c>
      <c r="U64">
        <v>2</v>
      </c>
      <c r="V64">
        <v>4.0812111299562701E-5</v>
      </c>
      <c r="W64">
        <v>1.8038953194406699E-2</v>
      </c>
      <c r="X64">
        <v>1.60403419541932E-4</v>
      </c>
      <c r="Y64">
        <v>1.6075844053320401E-4</v>
      </c>
      <c r="Z64">
        <v>0</v>
      </c>
      <c r="AA64">
        <v>3</v>
      </c>
      <c r="AB64">
        <v>1.2588389946880499E-4</v>
      </c>
      <c r="AC64">
        <v>5.5640683565211797E-2</v>
      </c>
      <c r="AD64">
        <v>1.4885754576989801E-3</v>
      </c>
      <c r="AE64">
        <v>1.49170426020561E-3</v>
      </c>
      <c r="AF64">
        <v>0</v>
      </c>
      <c r="AG64">
        <v>4</v>
      </c>
      <c r="AH64">
        <v>1.69913910285455E-4</v>
      </c>
      <c r="AI64">
        <v>7.5101948346171205E-2</v>
      </c>
      <c r="AJ64">
        <v>2.6773747760773202E-3</v>
      </c>
      <c r="AK64">
        <v>2.6828502996901699E-3</v>
      </c>
      <c r="AL64">
        <v>0</v>
      </c>
      <c r="AM64">
        <v>5</v>
      </c>
      <c r="AN64">
        <v>4.2517006802721E-4</v>
      </c>
      <c r="AO64">
        <v>0.187925170068027</v>
      </c>
      <c r="AP64">
        <v>1.5567173260190499E-2</v>
      </c>
      <c r="AQ64">
        <v>1.5594072717208E-2</v>
      </c>
      <c r="AR64">
        <v>7.6924224954311103E-6</v>
      </c>
      <c r="AS64">
        <v>6</v>
      </c>
      <c r="AT64">
        <v>1.51400454201362E-3</v>
      </c>
      <c r="AU64">
        <v>0.66919000757002201</v>
      </c>
      <c r="AV64">
        <v>0.14508301107021901</v>
      </c>
      <c r="AW64">
        <v>0.145169028901696</v>
      </c>
      <c r="AX64">
        <v>0.31026707322116698</v>
      </c>
      <c r="AY64">
        <f t="shared" si="0"/>
        <v>5.0000000000000001E-3</v>
      </c>
      <c r="AZ64">
        <f t="shared" si="1"/>
        <v>-8.6017831476992157E-5</v>
      </c>
      <c r="BA64">
        <f t="shared" si="2"/>
        <v>7.3990673320042231E-9</v>
      </c>
      <c r="BC64">
        <f t="shared" si="8"/>
        <v>10</v>
      </c>
      <c r="BD64">
        <f t="shared" si="3"/>
        <v>-0.16518406215094797</v>
      </c>
      <c r="BE64">
        <f t="shared" si="4"/>
        <v>2.728577438868824E-2</v>
      </c>
      <c r="BH64">
        <f t="shared" si="6"/>
        <v>8.6017831476992157E-5</v>
      </c>
      <c r="BK64">
        <f t="shared" si="7"/>
        <v>0.16518406215094797</v>
      </c>
    </row>
    <row r="65" spans="1:63">
      <c r="A65" t="s">
        <v>84</v>
      </c>
      <c r="B65">
        <v>2</v>
      </c>
      <c r="C65">
        <v>-1</v>
      </c>
      <c r="D65">
        <v>5.9604644775390599E-8</v>
      </c>
      <c r="E65">
        <v>2.6345252990722599E-5</v>
      </c>
      <c r="F65">
        <v>3.4624492162293998E-10</v>
      </c>
      <c r="G65">
        <v>3.4703007134595499E-10</v>
      </c>
      <c r="H65">
        <v>0</v>
      </c>
      <c r="I65">
        <v>0</v>
      </c>
      <c r="J65">
        <v>6.6834139257546294E-5</v>
      </c>
      <c r="K65">
        <v>2.9540689551835399E-2</v>
      </c>
      <c r="L65">
        <v>4.2689749890234498E-4</v>
      </c>
      <c r="M65">
        <v>4.2782769731108901E-4</v>
      </c>
      <c r="N65">
        <v>0</v>
      </c>
      <c r="O65">
        <v>1</v>
      </c>
      <c r="P65">
        <v>2.7201471103923602E-5</v>
      </c>
      <c r="Q65">
        <v>1.20230502279342E-2</v>
      </c>
      <c r="R65">
        <v>7.1540515090062694E-5</v>
      </c>
      <c r="S65">
        <v>7.1700146398456706E-5</v>
      </c>
      <c r="T65">
        <v>0</v>
      </c>
      <c r="U65">
        <v>2</v>
      </c>
      <c r="V65">
        <v>4.63222729925227E-5</v>
      </c>
      <c r="W65">
        <v>2.0474444662695001E-2</v>
      </c>
      <c r="X65">
        <v>2.06307190452004E-4</v>
      </c>
      <c r="Y65">
        <v>2.0676230699645499E-4</v>
      </c>
      <c r="Z65">
        <v>0</v>
      </c>
      <c r="AA65">
        <v>3</v>
      </c>
      <c r="AB65">
        <v>1.2323782262693201E-4</v>
      </c>
      <c r="AC65">
        <v>5.4471117601104201E-2</v>
      </c>
      <c r="AD65">
        <v>1.4277563173237199E-3</v>
      </c>
      <c r="AE65">
        <v>1.43076218425819E-3</v>
      </c>
      <c r="AF65">
        <v>0</v>
      </c>
      <c r="AG65">
        <v>4</v>
      </c>
      <c r="AH65">
        <v>2.8633111604406099E-4</v>
      </c>
      <c r="AI65">
        <v>0.126558353291475</v>
      </c>
      <c r="AJ65">
        <v>7.3498767151928199E-3</v>
      </c>
      <c r="AK65">
        <v>7.3638264052565596E-3</v>
      </c>
      <c r="AL65">
        <v>2.5373037004783299E-12</v>
      </c>
      <c r="AM65">
        <v>5</v>
      </c>
      <c r="AN65">
        <v>1.13378684807256E-3</v>
      </c>
      <c r="AO65">
        <v>0.50113378684807197</v>
      </c>
      <c r="AP65">
        <v>9.0462047599212905E-2</v>
      </c>
      <c r="AQ65">
        <v>9.0548043372262896E-2</v>
      </c>
      <c r="AR65">
        <v>0.15947812667976</v>
      </c>
      <c r="AS65">
        <v>6</v>
      </c>
      <c r="AT65">
        <v>1.51400454201362E-3</v>
      </c>
      <c r="AU65">
        <v>0.66919000757002201</v>
      </c>
      <c r="AV65">
        <v>0.14508301107021901</v>
      </c>
      <c r="AW65">
        <v>0.145169028901696</v>
      </c>
      <c r="AX65">
        <v>0.31026707322116698</v>
      </c>
      <c r="AY65">
        <f t="shared" si="0"/>
        <v>5.5555555555555558E-3</v>
      </c>
      <c r="AZ65">
        <f t="shared" si="1"/>
        <v>-8.6017831476992157E-5</v>
      </c>
      <c r="BA65">
        <f t="shared" si="2"/>
        <v>7.3990673320042231E-9</v>
      </c>
      <c r="BC65">
        <f t="shared" si="8"/>
        <v>9</v>
      </c>
      <c r="BD65">
        <f t="shared" si="3"/>
        <v>-0.16518406215094797</v>
      </c>
      <c r="BE65">
        <f t="shared" si="4"/>
        <v>2.728577438868824E-2</v>
      </c>
      <c r="BH65">
        <f t="shared" si="6"/>
        <v>8.6017831476992157E-5</v>
      </c>
      <c r="BK65">
        <f t="shared" si="7"/>
        <v>0.16518406215094797</v>
      </c>
    </row>
    <row r="66" spans="1:63">
      <c r="A66" t="s">
        <v>85</v>
      </c>
      <c r="B66">
        <v>2</v>
      </c>
      <c r="C66">
        <v>-1</v>
      </c>
      <c r="D66">
        <v>5.9604644775390599E-8</v>
      </c>
      <c r="E66">
        <v>2.6345252990722599E-5</v>
      </c>
      <c r="F66">
        <v>3.4624492162293998E-10</v>
      </c>
      <c r="G66">
        <v>3.4703007134595499E-10</v>
      </c>
      <c r="H66">
        <v>0</v>
      </c>
      <c r="I66">
        <v>0</v>
      </c>
      <c r="J66">
        <v>4.4233705069139098E-4</v>
      </c>
      <c r="K66">
        <v>0.19551297640559401</v>
      </c>
      <c r="L66">
        <v>1.6766353110816399E-2</v>
      </c>
      <c r="M66">
        <v>1.67949792200555E-2</v>
      </c>
      <c r="N66">
        <v>1.9227550815514799E-5</v>
      </c>
      <c r="O66">
        <v>1</v>
      </c>
      <c r="P66">
        <v>5.8455509699108699E-4</v>
      </c>
      <c r="Q66">
        <v>0.25837335287006002</v>
      </c>
      <c r="R66">
        <v>2.8106371437584401E-2</v>
      </c>
      <c r="S66">
        <v>2.8149658219244901E-2</v>
      </c>
      <c r="T66">
        <v>2.0391113081006302E-3</v>
      </c>
      <c r="U66">
        <v>2</v>
      </c>
      <c r="V66">
        <v>6.2265457198752597E-4</v>
      </c>
      <c r="W66">
        <v>0.27521332081848598</v>
      </c>
      <c r="X66">
        <v>3.1542915413099497E-2</v>
      </c>
      <c r="Y66">
        <v>3.1590114366259497E-2</v>
      </c>
      <c r="Z66">
        <v>4.20456116524681E-3</v>
      </c>
      <c r="AA66">
        <v>3</v>
      </c>
      <c r="AB66">
        <v>7.2944762410589005E-4</v>
      </c>
      <c r="AC66">
        <v>0.32241584985480298</v>
      </c>
      <c r="AD66">
        <v>4.1988299260722201E-2</v>
      </c>
      <c r="AE66">
        <v>4.2046074588930699E-2</v>
      </c>
      <c r="AF66">
        <v>1.7727701405094901E-2</v>
      </c>
      <c r="AG66">
        <v>4</v>
      </c>
      <c r="AH66">
        <v>9.0701663538093002E-4</v>
      </c>
      <c r="AI66">
        <v>0.40090135283837097</v>
      </c>
      <c r="AJ66">
        <v>6.1720739949643097E-2</v>
      </c>
      <c r="AK66">
        <v>6.17937767475287E-2</v>
      </c>
      <c r="AL66">
        <v>6.7361249747829699E-2</v>
      </c>
      <c r="AM66">
        <v>5</v>
      </c>
      <c r="AN66">
        <v>4.60271588132245E-4</v>
      </c>
      <c r="AO66">
        <v>0.20344004195445201</v>
      </c>
      <c r="AP66">
        <v>1.8059807993355399E-2</v>
      </c>
      <c r="AQ66">
        <v>1.80902554562784E-2</v>
      </c>
      <c r="AR66">
        <v>4.4781279042505001E-5</v>
      </c>
      <c r="AS66">
        <v>6</v>
      </c>
      <c r="AT66">
        <v>1.51400454201362E-3</v>
      </c>
      <c r="AU66">
        <v>0.66919000757002201</v>
      </c>
      <c r="AV66">
        <v>0.14508301107021901</v>
      </c>
      <c r="AW66">
        <v>0.145169028901696</v>
      </c>
      <c r="AX66">
        <v>0.31026707322116698</v>
      </c>
      <c r="AY66">
        <f t="shared" si="0"/>
        <v>6.2500000000000003E-3</v>
      </c>
      <c r="AZ66">
        <f t="shared" si="1"/>
        <v>-8.6017831476992157E-5</v>
      </c>
      <c r="BA66">
        <f t="shared" si="2"/>
        <v>7.3990673320042231E-9</v>
      </c>
      <c r="BC66">
        <f t="shared" si="8"/>
        <v>8</v>
      </c>
      <c r="BD66">
        <f t="shared" si="3"/>
        <v>-0.16518406215094797</v>
      </c>
      <c r="BE66">
        <f t="shared" si="4"/>
        <v>2.728577438868824E-2</v>
      </c>
      <c r="BH66">
        <f t="shared" si="6"/>
        <v>8.6017831476992157E-5</v>
      </c>
      <c r="BK66">
        <f t="shared" si="7"/>
        <v>0.16518406215094797</v>
      </c>
    </row>
    <row r="67" spans="1:63">
      <c r="A67" t="s">
        <v>86</v>
      </c>
      <c r="B67">
        <v>2</v>
      </c>
      <c r="C67">
        <v>-1</v>
      </c>
      <c r="D67">
        <v>5.9604644775390599E-8</v>
      </c>
      <c r="E67">
        <v>2.6345252990722599E-5</v>
      </c>
      <c r="F67">
        <v>3.4624492162293998E-10</v>
      </c>
      <c r="G67">
        <v>3.4703007134595499E-10</v>
      </c>
      <c r="H67">
        <v>0</v>
      </c>
      <c r="I67">
        <v>0</v>
      </c>
      <c r="J67">
        <v>1.3123133838741599E-5</v>
      </c>
      <c r="K67">
        <v>5.8004251567237899E-3</v>
      </c>
      <c r="L67">
        <v>1.6719934709752398E-5</v>
      </c>
      <c r="M67">
        <v>1.6757555641788699E-5</v>
      </c>
      <c r="N67">
        <v>0</v>
      </c>
      <c r="O67">
        <v>1</v>
      </c>
      <c r="P67">
        <v>2.6446545208871601E-5</v>
      </c>
      <c r="Q67">
        <v>1.16893729823212E-2</v>
      </c>
      <c r="R67">
        <v>6.7639634476868106E-5</v>
      </c>
      <c r="S67">
        <v>6.7790629374453405E-5</v>
      </c>
      <c r="T67">
        <v>0</v>
      </c>
      <c r="U67">
        <v>2</v>
      </c>
      <c r="V67">
        <v>1.9121554052485002E-5</v>
      </c>
      <c r="W67">
        <v>8.4517268911983995E-3</v>
      </c>
      <c r="X67">
        <v>3.5435789885185297E-5</v>
      </c>
      <c r="Y67">
        <v>3.55152397262248E-5</v>
      </c>
      <c r="Z67">
        <v>0</v>
      </c>
      <c r="AA67">
        <v>3</v>
      </c>
      <c r="AB67">
        <v>7.7039111139855395E-5</v>
      </c>
      <c r="AC67">
        <v>3.4051287123816103E-2</v>
      </c>
      <c r="AD67">
        <v>5.6552621665961701E-4</v>
      </c>
      <c r="AE67">
        <v>5.6675090363667003E-4</v>
      </c>
      <c r="AF67">
        <v>0</v>
      </c>
      <c r="AG67">
        <v>4</v>
      </c>
      <c r="AH67">
        <v>2.0943462719629399E-4</v>
      </c>
      <c r="AI67">
        <v>9.25701052207622E-2</v>
      </c>
      <c r="AJ67">
        <v>4.0211300062851204E-3</v>
      </c>
      <c r="AK67">
        <v>4.0291508559122599E-3</v>
      </c>
      <c r="AL67">
        <v>0</v>
      </c>
      <c r="AM67">
        <v>5</v>
      </c>
      <c r="AN67">
        <v>7.5585789871504105E-4</v>
      </c>
      <c r="AO67">
        <v>0.334089191232048</v>
      </c>
      <c r="AP67">
        <v>4.4745326961995499E-2</v>
      </c>
      <c r="AQ67">
        <v>4.4805587555780603E-2</v>
      </c>
      <c r="AR67">
        <v>2.3036691865989199E-2</v>
      </c>
      <c r="AS67">
        <v>6</v>
      </c>
      <c r="AT67">
        <v>1.51400454201362E-3</v>
      </c>
      <c r="AU67">
        <v>0.66919000757002201</v>
      </c>
      <c r="AV67">
        <v>0.14508301107021901</v>
      </c>
      <c r="AW67">
        <v>0.145169028901696</v>
      </c>
      <c r="AX67">
        <v>0.31026707322116698</v>
      </c>
      <c r="AY67">
        <f t="shared" ref="AY67:AY96" si="9">0.05/BC67</f>
        <v>7.1428571428571435E-3</v>
      </c>
      <c r="AZ67">
        <f t="shared" ref="AZ67:AZ73" si="10">AV67-AW67</f>
        <v>-8.6017831476992157E-5</v>
      </c>
      <c r="BA67">
        <f t="shared" ref="BA67:BA73" si="11">POWER(AZ67,2)</f>
        <v>7.3990673320042231E-9</v>
      </c>
      <c r="BC67">
        <f t="shared" si="8"/>
        <v>7</v>
      </c>
      <c r="BD67">
        <f t="shared" ref="BD67:BD73" si="12">AV67-AX67</f>
        <v>-0.16518406215094797</v>
      </c>
      <c r="BE67">
        <f t="shared" ref="BE67:BE73" si="13">BD67*BD67</f>
        <v>2.728577438868824E-2</v>
      </c>
      <c r="BH67">
        <f t="shared" ref="BH67:BH73" si="14">ABS(AZ67)</f>
        <v>8.6017831476992157E-5</v>
      </c>
      <c r="BK67">
        <f t="shared" ref="BK67:BK73" si="15">ABS(BD67)</f>
        <v>0.16518406215094797</v>
      </c>
    </row>
    <row r="68" spans="1:63">
      <c r="A68" t="s">
        <v>42</v>
      </c>
      <c r="B68">
        <v>2</v>
      </c>
      <c r="C68">
        <v>-1</v>
      </c>
      <c r="D68">
        <v>5.9604644775390599E-8</v>
      </c>
      <c r="E68">
        <v>2.6345252990722599E-5</v>
      </c>
      <c r="F68">
        <v>3.4624492162293998E-10</v>
      </c>
      <c r="G68">
        <v>3.4703007134595499E-10</v>
      </c>
      <c r="H68">
        <v>0</v>
      </c>
      <c r="I68">
        <v>0</v>
      </c>
      <c r="J68">
        <v>4.0696140684211101E-4</v>
      </c>
      <c r="K68">
        <v>0.17987694182421299</v>
      </c>
      <c r="L68">
        <v>1.43375645697334E-2</v>
      </c>
      <c r="M68">
        <v>1.43626540920316E-2</v>
      </c>
      <c r="N68">
        <v>2.5429540901899998E-6</v>
      </c>
      <c r="O68">
        <v>1</v>
      </c>
      <c r="P68">
        <v>6.6006944427734495E-4</v>
      </c>
      <c r="Q68">
        <v>0.29175069437058598</v>
      </c>
      <c r="R68">
        <v>3.5069721363627897E-2</v>
      </c>
      <c r="S68">
        <v>3.5120705265150598E-2</v>
      </c>
      <c r="T68">
        <v>7.5663543127870696E-3</v>
      </c>
      <c r="U68">
        <v>2</v>
      </c>
      <c r="V68">
        <v>6.1823084706663298E-4</v>
      </c>
      <c r="W68">
        <v>0.27325803440345198</v>
      </c>
      <c r="X68">
        <v>3.11357664837267E-2</v>
      </c>
      <c r="Y68">
        <v>3.1182513722622301E-2</v>
      </c>
      <c r="Z68">
        <v>3.8932506964934801E-3</v>
      </c>
      <c r="AA68">
        <v>3</v>
      </c>
      <c r="AB68">
        <v>6.9352848143638599E-4</v>
      </c>
      <c r="AC68">
        <v>0.30653958879488202</v>
      </c>
      <c r="AD68">
        <v>3.8346435336310901E-2</v>
      </c>
      <c r="AE68">
        <v>3.84007372220476E-2</v>
      </c>
      <c r="AF68">
        <v>1.17934743959879E-2</v>
      </c>
      <c r="AG68">
        <v>4</v>
      </c>
      <c r="AH68">
        <v>7.9100815724156802E-4</v>
      </c>
      <c r="AI68">
        <v>0.34962560550077298</v>
      </c>
      <c r="AJ68">
        <v>4.8515304756924803E-2</v>
      </c>
      <c r="AK68">
        <v>4.8578770021873101E-2</v>
      </c>
      <c r="AL68">
        <v>3.1324456439077497E-2</v>
      </c>
      <c r="AM68">
        <v>5</v>
      </c>
      <c r="AN68">
        <v>1.00834660105176E-3</v>
      </c>
      <c r="AO68">
        <v>0.44568919766488102</v>
      </c>
      <c r="AP68">
        <v>7.4125669035847094E-2</v>
      </c>
      <c r="AQ68">
        <v>7.4205541841041195E-2</v>
      </c>
      <c r="AR68">
        <v>0.106571131850465</v>
      </c>
      <c r="AS68">
        <v>6</v>
      </c>
      <c r="AT68">
        <v>1.5936889915932899E-3</v>
      </c>
      <c r="AU68">
        <v>0.70441053428423395</v>
      </c>
      <c r="AV68">
        <v>0.15725733548493201</v>
      </c>
      <c r="AW68">
        <v>0.157339567893686</v>
      </c>
      <c r="AX68">
        <v>0.33713442635614399</v>
      </c>
      <c r="AY68">
        <f t="shared" si="9"/>
        <v>8.3333333333333332E-3</v>
      </c>
      <c r="AZ68">
        <f t="shared" si="10"/>
        <v>-8.2232408753990516E-5</v>
      </c>
      <c r="BA68">
        <f t="shared" si="11"/>
        <v>6.7621690494833758E-9</v>
      </c>
      <c r="BC68">
        <f t="shared" ref="BC68:BC124" si="16">BC67-1</f>
        <v>6</v>
      </c>
      <c r="BD68">
        <f t="shared" si="12"/>
        <v>-0.17987709087121198</v>
      </c>
      <c r="BE68">
        <f t="shared" si="13"/>
        <v>3.2355767820290253E-2</v>
      </c>
      <c r="BH68">
        <f t="shared" si="14"/>
        <v>8.2232408753990516E-5</v>
      </c>
      <c r="BK68">
        <f t="shared" si="15"/>
        <v>0.17987709087121198</v>
      </c>
    </row>
    <row r="69" spans="1:63">
      <c r="A69" t="s">
        <v>18</v>
      </c>
      <c r="B69">
        <v>2</v>
      </c>
      <c r="C69">
        <v>-1</v>
      </c>
      <c r="D69">
        <v>5.9604644775390599E-8</v>
      </c>
      <c r="E69">
        <v>2.6345252990722599E-5</v>
      </c>
      <c r="F69">
        <v>3.4624492162293998E-10</v>
      </c>
      <c r="G69">
        <v>3.4703007134595499E-10</v>
      </c>
      <c r="H69">
        <v>0</v>
      </c>
      <c r="I69">
        <v>0</v>
      </c>
      <c r="J69">
        <v>4.0696140684211101E-4</v>
      </c>
      <c r="K69">
        <v>0.17987694182421299</v>
      </c>
      <c r="L69">
        <v>1.43375645697334E-2</v>
      </c>
      <c r="M69">
        <v>1.43626540920316E-2</v>
      </c>
      <c r="N69">
        <v>2.5429540901899998E-6</v>
      </c>
      <c r="O69">
        <v>1</v>
      </c>
      <c r="P69">
        <v>3.0812261533973801E-4</v>
      </c>
      <c r="Q69">
        <v>0.13619019598016399</v>
      </c>
      <c r="R69">
        <v>8.4575376679334405E-3</v>
      </c>
      <c r="S69">
        <v>8.4733606489625305E-3</v>
      </c>
      <c r="T69">
        <v>1.1148215683931501E-10</v>
      </c>
      <c r="U69">
        <v>2</v>
      </c>
      <c r="V69">
        <v>2.2165136213215999E-4</v>
      </c>
      <c r="W69">
        <v>9.7969902062414904E-2</v>
      </c>
      <c r="X69">
        <v>4.4879473223810003E-3</v>
      </c>
      <c r="Y69">
        <v>4.4968297989307297E-3</v>
      </c>
      <c r="Z69">
        <v>0</v>
      </c>
      <c r="AA69">
        <v>3</v>
      </c>
      <c r="AB69">
        <v>2.1298658006652801E-4</v>
      </c>
      <c r="AC69">
        <v>9.4140068389405404E-2</v>
      </c>
      <c r="AD69">
        <v>4.1543834548477499E-3</v>
      </c>
      <c r="AE69">
        <v>4.1626513709217498E-3</v>
      </c>
      <c r="AF69">
        <v>0</v>
      </c>
      <c r="AG69">
        <v>4</v>
      </c>
      <c r="AH69">
        <v>4.7275324065083901E-4</v>
      </c>
      <c r="AI69">
        <v>0.20895693236766999</v>
      </c>
      <c r="AJ69">
        <v>1.8984133460305301E-2</v>
      </c>
      <c r="AK69">
        <v>1.9015857224178E-2</v>
      </c>
      <c r="AL69">
        <v>7.6095845389367799E-5</v>
      </c>
      <c r="AM69">
        <v>5</v>
      </c>
      <c r="AN69">
        <v>7.0829247030620003E-4</v>
      </c>
      <c r="AO69">
        <v>0.31306527187534</v>
      </c>
      <c r="AP69">
        <v>3.9828063697360597E-2</v>
      </c>
      <c r="AQ69">
        <v>3.9883805373782499E-2</v>
      </c>
      <c r="AR69">
        <v>1.40539428794154E-2</v>
      </c>
      <c r="AS69">
        <v>6</v>
      </c>
      <c r="AT69">
        <v>1.6221477235860201E-3</v>
      </c>
      <c r="AU69">
        <v>0.71698929382502397</v>
      </c>
      <c r="AV69">
        <v>0.16165104647758799</v>
      </c>
      <c r="AW69">
        <v>0.16173160330323</v>
      </c>
      <c r="AX69">
        <v>0.34628776333444</v>
      </c>
      <c r="AY69">
        <f t="shared" si="9"/>
        <v>0.01</v>
      </c>
      <c r="AZ69">
        <f t="shared" si="10"/>
        <v>-8.0556825642008612E-5</v>
      </c>
      <c r="BA69">
        <f t="shared" si="11"/>
        <v>6.4894021575169759E-9</v>
      </c>
      <c r="BC69">
        <f t="shared" si="16"/>
        <v>5</v>
      </c>
      <c r="BD69">
        <f t="shared" si="12"/>
        <v>-0.18463671685685201</v>
      </c>
      <c r="BE69">
        <f t="shared" si="13"/>
        <v>3.4090717211677342E-2</v>
      </c>
      <c r="BH69">
        <f t="shared" si="14"/>
        <v>8.0556825642008612E-5</v>
      </c>
      <c r="BK69">
        <f t="shared" si="15"/>
        <v>0.18463671685685201</v>
      </c>
    </row>
    <row r="70" spans="1:63">
      <c r="A70" t="s">
        <v>50</v>
      </c>
      <c r="B70">
        <v>2</v>
      </c>
      <c r="C70">
        <v>-1</v>
      </c>
      <c r="D70">
        <v>5.9604644775390599E-8</v>
      </c>
      <c r="E70">
        <v>2.6345252990722599E-5</v>
      </c>
      <c r="F70">
        <v>3.4624492162293998E-10</v>
      </c>
      <c r="G70">
        <v>3.4703007134595499E-10</v>
      </c>
      <c r="H70">
        <v>0</v>
      </c>
      <c r="I70">
        <v>0</v>
      </c>
      <c r="J70">
        <v>4.0696140684211101E-4</v>
      </c>
      <c r="K70">
        <v>0.17987694182421299</v>
      </c>
      <c r="L70">
        <v>1.43375645697334E-2</v>
      </c>
      <c r="M70">
        <v>1.43626540920316E-2</v>
      </c>
      <c r="N70">
        <v>2.5429540901899998E-6</v>
      </c>
      <c r="O70">
        <v>1</v>
      </c>
      <c r="P70">
        <v>5.3780564905513996E-4</v>
      </c>
      <c r="Q70">
        <v>0.23771009688237199</v>
      </c>
      <c r="R70">
        <v>2.4112265372829102E-2</v>
      </c>
      <c r="S70">
        <v>2.4150710094991999E-2</v>
      </c>
      <c r="T70">
        <v>6.6707587120251599E-4</v>
      </c>
      <c r="U70">
        <v>2</v>
      </c>
      <c r="V70">
        <v>5.0570113839742796E-4</v>
      </c>
      <c r="W70">
        <v>0.22351990317166301</v>
      </c>
      <c r="X70">
        <v>2.1517269472308899E-2</v>
      </c>
      <c r="Y70">
        <v>2.1552387341820502E-2</v>
      </c>
      <c r="Z70">
        <v>2.5482540920562698E-4</v>
      </c>
      <c r="AA70">
        <v>3</v>
      </c>
      <c r="AB70">
        <v>9.1834333264895402E-4</v>
      </c>
      <c r="AC70">
        <v>0.40590775303083698</v>
      </c>
      <c r="AD70">
        <v>6.3069074376640999E-2</v>
      </c>
      <c r="AE70">
        <v>6.3142951456781796E-2</v>
      </c>
      <c r="AF70">
        <v>7.1466014048010298E-2</v>
      </c>
      <c r="AG70">
        <v>4</v>
      </c>
      <c r="AH70">
        <v>7.0153590323089403E-4</v>
      </c>
      <c r="AI70">
        <v>0.310078869228055</v>
      </c>
      <c r="AJ70">
        <v>3.9147336533590503E-2</v>
      </c>
      <c r="AK70">
        <v>3.9202421302603097E-2</v>
      </c>
      <c r="AL70">
        <v>1.29887499943437E-2</v>
      </c>
      <c r="AM70">
        <v>5</v>
      </c>
      <c r="AN70">
        <v>1.94033470773708E-3</v>
      </c>
      <c r="AO70">
        <v>0.85762794081979099</v>
      </c>
      <c r="AP70">
        <v>0.21200500226153601</v>
      </c>
      <c r="AQ70">
        <v>0.212055456300869</v>
      </c>
      <c r="AR70">
        <v>0.433948817107012</v>
      </c>
      <c r="AS70">
        <v>6</v>
      </c>
      <c r="AT70">
        <v>1.70325510976532E-3</v>
      </c>
      <c r="AU70">
        <v>0.75283875851627502</v>
      </c>
      <c r="AV70">
        <v>0.17428985557732299</v>
      </c>
      <c r="AW70">
        <v>0.17436470720932801</v>
      </c>
      <c r="AX70">
        <v>0.37112855376076198</v>
      </c>
      <c r="AY70">
        <f t="shared" si="9"/>
        <v>1.2500000000000001E-2</v>
      </c>
      <c r="AZ70">
        <f t="shared" si="10"/>
        <v>-7.4851632005018542E-5</v>
      </c>
      <c r="BA70">
        <f t="shared" si="11"/>
        <v>5.602766813814716E-9</v>
      </c>
      <c r="BC70">
        <f t="shared" si="16"/>
        <v>4</v>
      </c>
      <c r="BD70">
        <f t="shared" si="12"/>
        <v>-0.19683869818343899</v>
      </c>
      <c r="BE70">
        <f t="shared" si="13"/>
        <v>3.8745473102550991E-2</v>
      </c>
      <c r="BH70">
        <f t="shared" si="14"/>
        <v>7.4851632005018542E-5</v>
      </c>
      <c r="BK70">
        <f t="shared" si="15"/>
        <v>0.19683869818343899</v>
      </c>
    </row>
    <row r="71" spans="1:63">
      <c r="A71" t="s">
        <v>60</v>
      </c>
      <c r="B71">
        <v>2</v>
      </c>
      <c r="C71">
        <v>-1</v>
      </c>
      <c r="D71">
        <v>5.9604644775390599E-8</v>
      </c>
      <c r="E71">
        <v>2.6345252990722599E-5</v>
      </c>
      <c r="F71">
        <v>3.4624492162293998E-10</v>
      </c>
      <c r="G71">
        <v>3.4703007134595499E-10</v>
      </c>
      <c r="H71">
        <v>0</v>
      </c>
      <c r="I71">
        <v>0</v>
      </c>
      <c r="J71">
        <v>4.4233705069139098E-4</v>
      </c>
      <c r="K71">
        <v>0.19551297640559401</v>
      </c>
      <c r="L71">
        <v>1.6766353110816399E-2</v>
      </c>
      <c r="M71">
        <v>1.67949792200555E-2</v>
      </c>
      <c r="N71">
        <v>1.9227550815514799E-5</v>
      </c>
      <c r="O71">
        <v>1</v>
      </c>
      <c r="P71">
        <v>3.7109391283536499E-4</v>
      </c>
      <c r="Q71">
        <v>0.16402350947323099</v>
      </c>
      <c r="R71">
        <v>1.2045955152326201E-2</v>
      </c>
      <c r="S71">
        <v>1.20675590978843E-2</v>
      </c>
      <c r="T71">
        <v>1.7110629624283999E-7</v>
      </c>
      <c r="U71">
        <v>2</v>
      </c>
      <c r="V71">
        <v>3.4809916754220801E-4</v>
      </c>
      <c r="W71">
        <v>0.153859832053656</v>
      </c>
      <c r="X71">
        <v>1.06701533143536E-2</v>
      </c>
      <c r="Y71">
        <v>1.06895899210069E-2</v>
      </c>
      <c r="Z71">
        <v>1.88460820282898E-8</v>
      </c>
      <c r="AA71">
        <v>3</v>
      </c>
      <c r="AB71">
        <v>1.4273370039354899E-4</v>
      </c>
      <c r="AC71">
        <v>6.3088295573948794E-2</v>
      </c>
      <c r="AD71">
        <v>1.90435267822253E-3</v>
      </c>
      <c r="AE71">
        <v>1.90831388454559E-3</v>
      </c>
      <c r="AF71">
        <v>0</v>
      </c>
      <c r="AG71">
        <v>4</v>
      </c>
      <c r="AH71">
        <v>2.7159958760990998E-4</v>
      </c>
      <c r="AI71">
        <v>0.12004701772357999</v>
      </c>
      <c r="AJ71">
        <v>6.6413887227128E-3</v>
      </c>
      <c r="AK71">
        <v>6.6541158570478896E-3</v>
      </c>
      <c r="AL71">
        <v>1.13242748511765E-13</v>
      </c>
      <c r="AM71">
        <v>5</v>
      </c>
      <c r="AN71">
        <v>3.0567782668623002E-4</v>
      </c>
      <c r="AO71">
        <v>0.135109599395313</v>
      </c>
      <c r="AP71">
        <v>8.3297630299628E-3</v>
      </c>
      <c r="AQ71">
        <v>8.3453722021595792E-3</v>
      </c>
      <c r="AR71">
        <v>7.5999206927690401E-11</v>
      </c>
      <c r="AS71">
        <v>6</v>
      </c>
      <c r="AT71">
        <v>1.8925056775170299E-3</v>
      </c>
      <c r="AU71">
        <v>0.83648750946252803</v>
      </c>
      <c r="AV71">
        <v>0.20432302732051899</v>
      </c>
      <c r="AW71">
        <v>0.20437930814685401</v>
      </c>
      <c r="AX71">
        <v>0.42236544912915103</v>
      </c>
      <c r="AY71">
        <f t="shared" si="9"/>
        <v>1.6666666666666666E-2</v>
      </c>
      <c r="AZ71">
        <f t="shared" si="10"/>
        <v>-5.6280826335020073E-5</v>
      </c>
      <c r="BA71">
        <f t="shared" si="11"/>
        <v>3.167531412952689E-9</v>
      </c>
      <c r="BC71">
        <f t="shared" si="16"/>
        <v>3</v>
      </c>
      <c r="BD71">
        <f t="shared" si="12"/>
        <v>-0.21804242180863204</v>
      </c>
      <c r="BE71">
        <f t="shared" si="13"/>
        <v>4.7542497708173419E-2</v>
      </c>
      <c r="BH71">
        <f t="shared" si="14"/>
        <v>5.6280826335020073E-5</v>
      </c>
      <c r="BK71">
        <f t="shared" si="15"/>
        <v>0.21804242180863204</v>
      </c>
    </row>
    <row r="72" spans="1:63">
      <c r="A72" t="s">
        <v>19</v>
      </c>
      <c r="B72">
        <v>2</v>
      </c>
      <c r="C72">
        <v>-1</v>
      </c>
      <c r="D72">
        <v>5.9604644775390599E-8</v>
      </c>
      <c r="E72">
        <v>2.6345252990722599E-5</v>
      </c>
      <c r="F72">
        <v>3.4624492162293998E-10</v>
      </c>
      <c r="G72">
        <v>3.4703007134595499E-10</v>
      </c>
      <c r="H72">
        <v>0</v>
      </c>
      <c r="I72">
        <v>0</v>
      </c>
      <c r="J72">
        <v>3.7441490917399601E-4</v>
      </c>
      <c r="K72">
        <v>0.165491389854906</v>
      </c>
      <c r="L72">
        <v>1.22507452034844E-2</v>
      </c>
      <c r="M72">
        <v>1.22726668341081E-2</v>
      </c>
      <c r="N72">
        <v>2.2735539717544299E-7</v>
      </c>
      <c r="O72">
        <v>1</v>
      </c>
      <c r="P72">
        <v>1.01362715957061E-3</v>
      </c>
      <c r="Q72">
        <v>0.448023204530209</v>
      </c>
      <c r="R72">
        <v>7.4792474460732006E-2</v>
      </c>
      <c r="S72">
        <v>7.4872659433134994E-2</v>
      </c>
      <c r="T72">
        <v>0.108736156261397</v>
      </c>
      <c r="U72">
        <v>2</v>
      </c>
      <c r="V72">
        <v>9.6721996211006995E-4</v>
      </c>
      <c r="W72">
        <v>0.42751122325265101</v>
      </c>
      <c r="X72">
        <v>6.8999699663916197E-2</v>
      </c>
      <c r="Y72">
        <v>6.9076987590482794E-2</v>
      </c>
      <c r="Z72">
        <v>9.0055010802674001E-2</v>
      </c>
      <c r="AA72">
        <v>3</v>
      </c>
      <c r="AB72">
        <v>1.4345089116026299E-3</v>
      </c>
      <c r="AC72">
        <v>0.63405293892836301</v>
      </c>
      <c r="AD72">
        <v>0.13314840545886</v>
      </c>
      <c r="AE72">
        <v>0.13323686884032501</v>
      </c>
      <c r="AF72">
        <v>0.281637292705604</v>
      </c>
      <c r="AG72">
        <v>4</v>
      </c>
      <c r="AH72">
        <v>1.6413419262762501E-3</v>
      </c>
      <c r="AI72">
        <v>0.72547313141410397</v>
      </c>
      <c r="AJ72">
        <v>0.16462693580659801</v>
      </c>
      <c r="AK72">
        <v>0.164706266595472</v>
      </c>
      <c r="AL72">
        <v>0.35233170771734501</v>
      </c>
      <c r="AM72">
        <v>5</v>
      </c>
      <c r="AN72">
        <v>1.63692630040871E-3</v>
      </c>
      <c r="AO72">
        <v>0.72352142478065196</v>
      </c>
      <c r="AP72">
        <v>0.163941464828459</v>
      </c>
      <c r="AQ72">
        <v>0.16402108450136399</v>
      </c>
      <c r="AR72">
        <v>0.350950484707096</v>
      </c>
      <c r="AS72">
        <v>6</v>
      </c>
      <c r="AT72">
        <v>2.5233409033560399E-3</v>
      </c>
      <c r="AU72">
        <v>1.11531667928337</v>
      </c>
      <c r="AV72">
        <v>0.30662808795458502</v>
      </c>
      <c r="AW72">
        <v>0.30657496926764699</v>
      </c>
      <c r="AX72">
        <v>0.54127851883321998</v>
      </c>
      <c r="AY72">
        <f t="shared" si="9"/>
        <v>2.5000000000000001E-2</v>
      </c>
      <c r="AZ72">
        <f t="shared" si="10"/>
        <v>5.3118686938025128E-5</v>
      </c>
      <c r="BA72">
        <f t="shared" si="11"/>
        <v>2.8215949020199212E-9</v>
      </c>
      <c r="BC72">
        <f t="shared" si="16"/>
        <v>2</v>
      </c>
      <c r="BD72">
        <f t="shared" si="12"/>
        <v>-0.23465043087863496</v>
      </c>
      <c r="BE72">
        <f t="shared" si="13"/>
        <v>5.5060824711529045E-2</v>
      </c>
      <c r="BH72">
        <f t="shared" si="14"/>
        <v>5.3118686938025128E-5</v>
      </c>
      <c r="BK72">
        <f t="shared" si="15"/>
        <v>0.23465043087863496</v>
      </c>
    </row>
    <row r="73" spans="1:63">
      <c r="A73" t="s">
        <v>23</v>
      </c>
      <c r="B73">
        <v>2</v>
      </c>
      <c r="C73">
        <v>-1</v>
      </c>
      <c r="D73">
        <v>5.9604644775390599E-8</v>
      </c>
      <c r="E73">
        <v>2.6345252990722599E-5</v>
      </c>
      <c r="F73">
        <v>3.4624492162293998E-10</v>
      </c>
      <c r="G73">
        <v>3.4703007134595499E-10</v>
      </c>
      <c r="H73">
        <v>0</v>
      </c>
      <c r="I73">
        <v>0</v>
      </c>
      <c r="J73">
        <v>3.7441490917399601E-4</v>
      </c>
      <c r="K73">
        <v>0.165491389854906</v>
      </c>
      <c r="L73">
        <v>1.22507452034844E-2</v>
      </c>
      <c r="M73">
        <v>1.22726668341081E-2</v>
      </c>
      <c r="N73">
        <v>2.2735539717544299E-7</v>
      </c>
      <c r="O73">
        <v>1</v>
      </c>
      <c r="P73">
        <v>1.3009349776675E-3</v>
      </c>
      <c r="Q73">
        <v>0.57501326012903597</v>
      </c>
      <c r="R73">
        <v>0.11365451263177399</v>
      </c>
      <c r="S73">
        <v>0.113744122035092</v>
      </c>
      <c r="T73">
        <v>0.22963389042041699</v>
      </c>
      <c r="U73">
        <v>2</v>
      </c>
      <c r="V73">
        <v>1.5184588069655999E-3</v>
      </c>
      <c r="W73">
        <v>0.67115879267879497</v>
      </c>
      <c r="X73">
        <v>0.14575823277411201</v>
      </c>
      <c r="Y73">
        <v>0.14584407427820301</v>
      </c>
      <c r="Z73">
        <v>0.31181738449846502</v>
      </c>
      <c r="AA73">
        <v>3</v>
      </c>
      <c r="AB73">
        <v>2.2197599671893902E-3</v>
      </c>
      <c r="AC73">
        <v>0.98113390549771096</v>
      </c>
      <c r="AD73">
        <v>0.25729321615295098</v>
      </c>
      <c r="AE73">
        <v>0.25730108497876603</v>
      </c>
      <c r="AF73">
        <v>0.49231220124111702</v>
      </c>
      <c r="AG73">
        <v>4</v>
      </c>
      <c r="AH73">
        <v>1.8730607864564301E-3</v>
      </c>
      <c r="AI73">
        <v>0.82789286761374203</v>
      </c>
      <c r="AJ73">
        <v>0.20120883481080601</v>
      </c>
      <c r="AK73">
        <v>0.20126735612736699</v>
      </c>
      <c r="AL73">
        <v>0.41750678705938299</v>
      </c>
      <c r="AM73">
        <v>5</v>
      </c>
      <c r="AN73">
        <v>1.6587243044090801E-3</v>
      </c>
      <c r="AO73">
        <v>0.733156142548815</v>
      </c>
      <c r="AP73">
        <v>0.167330248675058</v>
      </c>
      <c r="AQ73">
        <v>0.167408402628624</v>
      </c>
      <c r="AR73">
        <v>0.35771596256076399</v>
      </c>
      <c r="AS73">
        <v>6</v>
      </c>
      <c r="AT73">
        <v>2.5233409033560399E-3</v>
      </c>
      <c r="AU73">
        <v>1.11531667928337</v>
      </c>
      <c r="AV73">
        <v>0.30662808795458502</v>
      </c>
      <c r="AW73">
        <v>0.30657496926764699</v>
      </c>
      <c r="AX73">
        <v>0.54127851883321998</v>
      </c>
      <c r="AY73">
        <f t="shared" si="9"/>
        <v>0.05</v>
      </c>
      <c r="AZ73">
        <f t="shared" si="10"/>
        <v>5.3118686938025128E-5</v>
      </c>
      <c r="BA73">
        <f t="shared" si="11"/>
        <v>2.8215949020199212E-9</v>
      </c>
      <c r="BC73">
        <f t="shared" si="16"/>
        <v>1</v>
      </c>
      <c r="BD73">
        <f t="shared" si="12"/>
        <v>-0.23465043087863496</v>
      </c>
      <c r="BE73">
        <f t="shared" si="13"/>
        <v>5.5060824711529045E-2</v>
      </c>
      <c r="BH73">
        <f t="shared" si="14"/>
        <v>5.3118686938025128E-5</v>
      </c>
      <c r="BK73">
        <f t="shared" si="15"/>
        <v>0.23465043087863496</v>
      </c>
    </row>
    <row r="74" spans="1:63">
      <c r="AY74" t="e">
        <f t="shared" si="9"/>
        <v>#DIV/0!</v>
      </c>
      <c r="BC74">
        <f t="shared" si="16"/>
        <v>0</v>
      </c>
    </row>
    <row r="75" spans="1:63">
      <c r="AY75">
        <f t="shared" si="9"/>
        <v>-0.05</v>
      </c>
      <c r="BC75">
        <f t="shared" si="16"/>
        <v>-1</v>
      </c>
    </row>
    <row r="76" spans="1:63">
      <c r="AY76">
        <f t="shared" si="9"/>
        <v>-2.5000000000000001E-2</v>
      </c>
      <c r="BC76">
        <f t="shared" si="16"/>
        <v>-2</v>
      </c>
    </row>
    <row r="77" spans="1:63">
      <c r="AY77">
        <f t="shared" si="9"/>
        <v>-1.6666666666666666E-2</v>
      </c>
      <c r="BC77">
        <f t="shared" si="16"/>
        <v>-3</v>
      </c>
    </row>
    <row r="78" spans="1:63">
      <c r="AY78">
        <f t="shared" si="9"/>
        <v>-1.2500000000000001E-2</v>
      </c>
      <c r="BC78">
        <f t="shared" si="16"/>
        <v>-4</v>
      </c>
    </row>
    <row r="79" spans="1:63">
      <c r="AY79">
        <f t="shared" si="9"/>
        <v>-0.01</v>
      </c>
      <c r="BC79">
        <f t="shared" si="16"/>
        <v>-5</v>
      </c>
    </row>
    <row r="80" spans="1:63">
      <c r="AY80">
        <f t="shared" si="9"/>
        <v>-8.3333333333333332E-3</v>
      </c>
      <c r="BC80">
        <f t="shared" si="16"/>
        <v>-6</v>
      </c>
    </row>
    <row r="81" spans="51:55">
      <c r="AY81">
        <f t="shared" si="9"/>
        <v>-7.1428571428571435E-3</v>
      </c>
      <c r="BC81">
        <f t="shared" si="16"/>
        <v>-7</v>
      </c>
    </row>
    <row r="82" spans="51:55">
      <c r="AY82">
        <f t="shared" si="9"/>
        <v>-6.2500000000000003E-3</v>
      </c>
      <c r="BC82">
        <f t="shared" si="16"/>
        <v>-8</v>
      </c>
    </row>
    <row r="83" spans="51:55">
      <c r="AY83">
        <f t="shared" si="9"/>
        <v>-5.5555555555555558E-3</v>
      </c>
      <c r="BC83">
        <f t="shared" si="16"/>
        <v>-9</v>
      </c>
    </row>
    <row r="84" spans="51:55">
      <c r="AY84">
        <f t="shared" si="9"/>
        <v>-5.0000000000000001E-3</v>
      </c>
      <c r="BC84">
        <f t="shared" si="16"/>
        <v>-10</v>
      </c>
    </row>
    <row r="85" spans="51:55">
      <c r="AY85">
        <f t="shared" si="9"/>
        <v>-4.5454545454545461E-3</v>
      </c>
      <c r="BC85">
        <f t="shared" si="16"/>
        <v>-11</v>
      </c>
    </row>
    <row r="86" spans="51:55">
      <c r="AY86">
        <f t="shared" si="9"/>
        <v>-4.1666666666666666E-3</v>
      </c>
      <c r="BC86">
        <f t="shared" si="16"/>
        <v>-12</v>
      </c>
    </row>
    <row r="87" spans="51:55">
      <c r="AY87">
        <f t="shared" si="9"/>
        <v>-3.8461538461538464E-3</v>
      </c>
      <c r="BC87">
        <f t="shared" si="16"/>
        <v>-13</v>
      </c>
    </row>
    <row r="88" spans="51:55">
      <c r="AY88">
        <f t="shared" si="9"/>
        <v>-3.5714285714285718E-3</v>
      </c>
      <c r="BC88">
        <f t="shared" si="16"/>
        <v>-14</v>
      </c>
    </row>
    <row r="89" spans="51:55">
      <c r="AY89">
        <f t="shared" si="9"/>
        <v>-3.3333333333333335E-3</v>
      </c>
      <c r="BC89">
        <f t="shared" si="16"/>
        <v>-15</v>
      </c>
    </row>
    <row r="90" spans="51:55">
      <c r="AY90">
        <f t="shared" si="9"/>
        <v>-3.1250000000000002E-3</v>
      </c>
      <c r="BC90">
        <f t="shared" si="16"/>
        <v>-16</v>
      </c>
    </row>
    <row r="91" spans="51:55">
      <c r="AY91">
        <f t="shared" si="9"/>
        <v>-2.9411764705882353E-3</v>
      </c>
      <c r="BC91">
        <f t="shared" si="16"/>
        <v>-17</v>
      </c>
    </row>
    <row r="92" spans="51:55">
      <c r="AY92">
        <f t="shared" si="9"/>
        <v>-2.7777777777777779E-3</v>
      </c>
      <c r="BC92">
        <f t="shared" si="16"/>
        <v>-18</v>
      </c>
    </row>
    <row r="93" spans="51:55">
      <c r="AY93">
        <f t="shared" si="9"/>
        <v>-2.631578947368421E-3</v>
      </c>
      <c r="BC93">
        <f t="shared" si="16"/>
        <v>-19</v>
      </c>
    </row>
    <row r="94" spans="51:55">
      <c r="AY94">
        <f t="shared" si="9"/>
        <v>-2.5000000000000001E-3</v>
      </c>
      <c r="BC94">
        <f t="shared" si="16"/>
        <v>-20</v>
      </c>
    </row>
    <row r="95" spans="51:55">
      <c r="AY95">
        <f t="shared" si="9"/>
        <v>-2.3809523809523812E-3</v>
      </c>
      <c r="BC95">
        <f t="shared" si="16"/>
        <v>-21</v>
      </c>
    </row>
    <row r="96" spans="51:55">
      <c r="AY96">
        <f t="shared" si="9"/>
        <v>-2.2727272727272731E-3</v>
      </c>
      <c r="BC96">
        <f t="shared" si="16"/>
        <v>-22</v>
      </c>
    </row>
    <row r="97" spans="55:55">
      <c r="BC97">
        <f t="shared" si="16"/>
        <v>-23</v>
      </c>
    </row>
    <row r="98" spans="55:55">
      <c r="BC98">
        <f t="shared" si="16"/>
        <v>-24</v>
      </c>
    </row>
    <row r="99" spans="55:55">
      <c r="BC99">
        <f t="shared" si="16"/>
        <v>-25</v>
      </c>
    </row>
    <row r="100" spans="55:55">
      <c r="BC100">
        <f t="shared" si="16"/>
        <v>-26</v>
      </c>
    </row>
    <row r="101" spans="55:55">
      <c r="BC101">
        <f t="shared" si="16"/>
        <v>-27</v>
      </c>
    </row>
    <row r="102" spans="55:55">
      <c r="BC102">
        <f t="shared" si="16"/>
        <v>-28</v>
      </c>
    </row>
    <row r="103" spans="55:55">
      <c r="BC103">
        <f t="shared" si="16"/>
        <v>-29</v>
      </c>
    </row>
    <row r="104" spans="55:55">
      <c r="BC104">
        <f t="shared" si="16"/>
        <v>-30</v>
      </c>
    </row>
    <row r="105" spans="55:55">
      <c r="BC105">
        <f t="shared" si="16"/>
        <v>-31</v>
      </c>
    </row>
    <row r="106" spans="55:55">
      <c r="BC106">
        <f t="shared" si="16"/>
        <v>-32</v>
      </c>
    </row>
    <row r="107" spans="55:55">
      <c r="BC107">
        <f t="shared" si="16"/>
        <v>-33</v>
      </c>
    </row>
    <row r="108" spans="55:55">
      <c r="BC108">
        <f t="shared" si="16"/>
        <v>-34</v>
      </c>
    </row>
    <row r="109" spans="55:55">
      <c r="BC109">
        <f t="shared" si="16"/>
        <v>-35</v>
      </c>
    </row>
    <row r="110" spans="55:55">
      <c r="BC110">
        <f t="shared" si="16"/>
        <v>-36</v>
      </c>
    </row>
    <row r="111" spans="55:55">
      <c r="BC111">
        <f t="shared" si="16"/>
        <v>-37</v>
      </c>
    </row>
    <row r="112" spans="55:55">
      <c r="BC112">
        <f t="shared" si="16"/>
        <v>-38</v>
      </c>
    </row>
    <row r="113" spans="55:55">
      <c r="BC113">
        <f t="shared" si="16"/>
        <v>-39</v>
      </c>
    </row>
    <row r="114" spans="55:55">
      <c r="BC114">
        <f t="shared" si="16"/>
        <v>-40</v>
      </c>
    </row>
    <row r="115" spans="55:55">
      <c r="BC115">
        <f t="shared" si="16"/>
        <v>-41</v>
      </c>
    </row>
    <row r="116" spans="55:55">
      <c r="BC116">
        <f t="shared" si="16"/>
        <v>-42</v>
      </c>
    </row>
    <row r="117" spans="55:55">
      <c r="BC117">
        <f t="shared" si="16"/>
        <v>-43</v>
      </c>
    </row>
    <row r="118" spans="55:55">
      <c r="BC118">
        <f t="shared" si="16"/>
        <v>-44</v>
      </c>
    </row>
    <row r="119" spans="55:55">
      <c r="BC119">
        <f t="shared" si="16"/>
        <v>-45</v>
      </c>
    </row>
    <row r="120" spans="55:55">
      <c r="BC120">
        <f t="shared" si="16"/>
        <v>-46</v>
      </c>
    </row>
    <row r="121" spans="55:55">
      <c r="BC121">
        <f t="shared" si="16"/>
        <v>-47</v>
      </c>
    </row>
    <row r="122" spans="55:55">
      <c r="BC122">
        <f t="shared" si="16"/>
        <v>-48</v>
      </c>
    </row>
    <row r="123" spans="55:55">
      <c r="BC123">
        <f t="shared" si="16"/>
        <v>-49</v>
      </c>
    </row>
    <row r="124" spans="55:55">
      <c r="BC124">
        <f t="shared" si="16"/>
        <v>-50</v>
      </c>
    </row>
  </sheetData>
  <autoFilter ref="A1:AX73">
    <sortState ref="A2:AX73">
      <sortCondition ref="AV1:AV7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</dc:creator>
  <cp:lastModifiedBy>Nuno Castro</cp:lastModifiedBy>
  <dcterms:created xsi:type="dcterms:W3CDTF">2010-06-26T20:16:25Z</dcterms:created>
  <dcterms:modified xsi:type="dcterms:W3CDTF">2010-06-28T15:45:19Z</dcterms:modified>
</cp:coreProperties>
</file>