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motor" sheetId="1" r:id="rId1"/>
  </sheets>
  <definedNames>
    <definedName name="_xlnm._FilterDatabase" localSheetId="0" hidden="1">motor!$A$1:$AX$61</definedName>
  </definedNames>
  <calcPr calcId="124519"/>
</workbook>
</file>

<file path=xl/calcChain.xml><?xml version="1.0" encoding="utf-8"?>
<calcChain xmlns="http://schemas.openxmlformats.org/spreadsheetml/2006/main">
  <c r="BG19" i="1"/>
  <c r="BG18"/>
  <c r="BG17"/>
  <c r="BG16"/>
  <c r="BG15"/>
  <c r="BG14"/>
  <c r="BG13"/>
  <c r="BG12"/>
  <c r="BG11"/>
  <c r="BG10"/>
  <c r="BG9"/>
  <c r="BG8"/>
  <c r="BG7"/>
  <c r="BG6"/>
  <c r="BG5"/>
  <c r="BG4"/>
  <c r="BG3"/>
  <c r="BG2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Y4"/>
  <c r="AY3"/>
  <c r="AY2"/>
  <c r="BC4"/>
  <c r="BC5" s="1"/>
  <c r="BC6" s="1"/>
  <c r="BC7" s="1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C35" s="1"/>
  <c r="BC36" s="1"/>
  <c r="BC37" s="1"/>
  <c r="BC38" s="1"/>
  <c r="BC39" s="1"/>
  <c r="BC40" s="1"/>
  <c r="BC41" s="1"/>
  <c r="BC42" s="1"/>
  <c r="BC43" s="1"/>
  <c r="BC44" s="1"/>
  <c r="BC45" s="1"/>
  <c r="BC46" s="1"/>
  <c r="BC47" s="1"/>
  <c r="BC48" s="1"/>
  <c r="BC49" s="1"/>
  <c r="BC50" s="1"/>
  <c r="BC51" s="1"/>
  <c r="BC52" s="1"/>
  <c r="BC53" s="1"/>
  <c r="BC54" s="1"/>
  <c r="BC55" s="1"/>
  <c r="BC56" s="1"/>
  <c r="BC57" s="1"/>
  <c r="BC58" s="1"/>
  <c r="BC59" s="1"/>
  <c r="BC60" s="1"/>
  <c r="BC61" s="1"/>
  <c r="BC62" s="1"/>
  <c r="BC63" s="1"/>
  <c r="BC64" s="1"/>
  <c r="BC65" s="1"/>
  <c r="BC66" s="1"/>
  <c r="BC67" s="1"/>
  <c r="BC68" s="1"/>
  <c r="BC69" s="1"/>
  <c r="BC70" s="1"/>
  <c r="BC71" s="1"/>
  <c r="BC72" s="1"/>
  <c r="BC73" s="1"/>
  <c r="BC74" s="1"/>
  <c r="BC75" s="1"/>
  <c r="BC76" s="1"/>
  <c r="BC77" s="1"/>
  <c r="BC78" s="1"/>
  <c r="BC79" s="1"/>
  <c r="BC80" s="1"/>
  <c r="BC81" s="1"/>
  <c r="BC82" s="1"/>
  <c r="BC83" s="1"/>
  <c r="BC84" s="1"/>
  <c r="BC85" s="1"/>
  <c r="BC86" s="1"/>
  <c r="BC87" s="1"/>
  <c r="BC88" s="1"/>
  <c r="BC89" s="1"/>
  <c r="BC90" s="1"/>
  <c r="BC91" s="1"/>
  <c r="BC92" s="1"/>
  <c r="BC93" s="1"/>
  <c r="BC94" s="1"/>
  <c r="BC95" s="1"/>
  <c r="BC96" s="1"/>
  <c r="BC97" s="1"/>
  <c r="BC98" s="1"/>
  <c r="BC99" s="1"/>
  <c r="BC100" s="1"/>
  <c r="BC101" s="1"/>
  <c r="BC102" s="1"/>
  <c r="BC103" s="1"/>
  <c r="BC104" s="1"/>
  <c r="BC105" s="1"/>
  <c r="BC106" s="1"/>
  <c r="BC107" s="1"/>
  <c r="BC108" s="1"/>
  <c r="BC109" s="1"/>
  <c r="BC110" s="1"/>
  <c r="BC111" s="1"/>
  <c r="BC112" s="1"/>
  <c r="BC113" s="1"/>
  <c r="BC114" s="1"/>
  <c r="BC115" s="1"/>
  <c r="BC116" s="1"/>
  <c r="BC117" s="1"/>
  <c r="BC118" s="1"/>
  <c r="BC119" s="1"/>
  <c r="BC120" s="1"/>
  <c r="BC121" s="1"/>
  <c r="BC122" s="1"/>
  <c r="BC123" s="1"/>
  <c r="BC124" s="1"/>
  <c r="BC3"/>
  <c r="BC2"/>
  <c r="BD61"/>
  <c r="BE61" s="1"/>
  <c r="BA61"/>
  <c r="AZ61"/>
  <c r="BH61" s="1"/>
  <c r="BD60"/>
  <c r="BK60" s="1"/>
  <c r="AZ60"/>
  <c r="BA60" s="1"/>
  <c r="BD59"/>
  <c r="BE59" s="1"/>
  <c r="AZ59"/>
  <c r="BH59" s="1"/>
  <c r="BD58"/>
  <c r="BK58" s="1"/>
  <c r="AZ58"/>
  <c r="BA58" s="1"/>
  <c r="BD57"/>
  <c r="BE57" s="1"/>
  <c r="AZ57"/>
  <c r="BA57" s="1"/>
  <c r="BE56"/>
  <c r="BD56"/>
  <c r="BK56" s="1"/>
  <c r="AZ56"/>
  <c r="BA56" s="1"/>
  <c r="BK55"/>
  <c r="BD55"/>
  <c r="BE55" s="1"/>
  <c r="AZ55"/>
  <c r="BH55" s="1"/>
  <c r="BD54"/>
  <c r="BK54" s="1"/>
  <c r="AZ54"/>
  <c r="BA54" s="1"/>
  <c r="BD53"/>
  <c r="BE53" s="1"/>
  <c r="AZ53"/>
  <c r="BH53" s="1"/>
  <c r="BD52"/>
  <c r="BK52" s="1"/>
  <c r="AZ52"/>
  <c r="BA52" s="1"/>
  <c r="BD51"/>
  <c r="BE51" s="1"/>
  <c r="AZ51"/>
  <c r="BA51" s="1"/>
  <c r="BD50"/>
  <c r="BK50" s="1"/>
  <c r="AZ50"/>
  <c r="BA50" s="1"/>
  <c r="BK49"/>
  <c r="BD49"/>
  <c r="BE49" s="1"/>
  <c r="AZ49"/>
  <c r="BA49" s="1"/>
  <c r="BD48"/>
  <c r="BK48" s="1"/>
  <c r="AZ48"/>
  <c r="BA48" s="1"/>
  <c r="BD47"/>
  <c r="BE47" s="1"/>
  <c r="AZ47"/>
  <c r="BH47" s="1"/>
  <c r="BD46"/>
  <c r="BK46" s="1"/>
  <c r="AZ46"/>
  <c r="BA46" s="1"/>
  <c r="BD45"/>
  <c r="BE45" s="1"/>
  <c r="BA45"/>
  <c r="AZ45"/>
  <c r="BH45" s="1"/>
  <c r="BD44"/>
  <c r="BK44" s="1"/>
  <c r="AZ44"/>
  <c r="BA44" s="1"/>
  <c r="BD43"/>
  <c r="BE43" s="1"/>
  <c r="AZ43"/>
  <c r="BA43" s="1"/>
  <c r="BD42"/>
  <c r="BK42" s="1"/>
  <c r="AZ42"/>
  <c r="BA42" s="1"/>
  <c r="BK41"/>
  <c r="BD41"/>
  <c r="BE41" s="1"/>
  <c r="AZ41"/>
  <c r="BA41" s="1"/>
  <c r="BD40"/>
  <c r="BK40" s="1"/>
  <c r="AZ40"/>
  <c r="BA40" s="1"/>
  <c r="BD39"/>
  <c r="BE39" s="1"/>
  <c r="AZ39"/>
  <c r="BH39" s="1"/>
  <c r="BD38"/>
  <c r="BK38" s="1"/>
  <c r="AZ38"/>
  <c r="BA38" s="1"/>
  <c r="BD37"/>
  <c r="BE37" s="1"/>
  <c r="AZ37"/>
  <c r="BA37" s="1"/>
  <c r="BD36"/>
  <c r="BK36" s="1"/>
  <c r="AZ36"/>
  <c r="BA36" s="1"/>
  <c r="BH35"/>
  <c r="BD35"/>
  <c r="BE35" s="1"/>
  <c r="AZ35"/>
  <c r="BA35" s="1"/>
  <c r="BE34"/>
  <c r="BD34"/>
  <c r="BK34" s="1"/>
  <c r="AZ34"/>
  <c r="BA34" s="1"/>
  <c r="BD33"/>
  <c r="BE33" s="1"/>
  <c r="AZ33"/>
  <c r="BA33" s="1"/>
  <c r="BD32"/>
  <c r="BK32" s="1"/>
  <c r="AZ32"/>
  <c r="BA32" s="1"/>
  <c r="BD31"/>
  <c r="BE31" s="1"/>
  <c r="AZ31"/>
  <c r="BH31" s="1"/>
  <c r="BD30"/>
  <c r="BK30" s="1"/>
  <c r="AZ30"/>
  <c r="BA30" s="1"/>
  <c r="BD29"/>
  <c r="BE29" s="1"/>
  <c r="BA29"/>
  <c r="AZ29"/>
  <c r="BH29" s="1"/>
  <c r="BD28"/>
  <c r="BK28" s="1"/>
  <c r="AZ28"/>
  <c r="BA28" s="1"/>
  <c r="BD27"/>
  <c r="BE27" s="1"/>
  <c r="AZ27"/>
  <c r="BA27" s="1"/>
  <c r="BD26"/>
  <c r="BK26" s="1"/>
  <c r="AZ26"/>
  <c r="BA26" s="1"/>
  <c r="BK25"/>
  <c r="BD25"/>
  <c r="BE25" s="1"/>
  <c r="AZ25"/>
  <c r="BA25" s="1"/>
  <c r="BD24"/>
  <c r="BK24" s="1"/>
  <c r="AZ24"/>
  <c r="BA24" s="1"/>
  <c r="BD23"/>
  <c r="BE23" s="1"/>
  <c r="AZ23"/>
  <c r="BH23" s="1"/>
  <c r="BD22"/>
  <c r="BK22" s="1"/>
  <c r="AZ22"/>
  <c r="BA22" s="1"/>
  <c r="BD21"/>
  <c r="BE21" s="1"/>
  <c r="AZ21"/>
  <c r="BA21" s="1"/>
  <c r="BD20"/>
  <c r="BK20" s="1"/>
  <c r="AZ20"/>
  <c r="BA20" s="1"/>
  <c r="BD19"/>
  <c r="BE19" s="1"/>
  <c r="AZ19"/>
  <c r="BA19" s="1"/>
  <c r="BD18"/>
  <c r="BK18" s="1"/>
  <c r="AZ18"/>
  <c r="BA18" s="1"/>
  <c r="BD17"/>
  <c r="BE17" s="1"/>
  <c r="AZ17"/>
  <c r="BA17" s="1"/>
  <c r="BD16"/>
  <c r="BK16" s="1"/>
  <c r="AZ16"/>
  <c r="BA16" s="1"/>
  <c r="BK15"/>
  <c r="BD15"/>
  <c r="BE15" s="1"/>
  <c r="AZ15"/>
  <c r="BH15" s="1"/>
  <c r="BE14"/>
  <c r="BD14"/>
  <c r="BK14" s="1"/>
  <c r="AZ14"/>
  <c r="BA14" s="1"/>
  <c r="BD13"/>
  <c r="BK13" s="1"/>
  <c r="AZ13"/>
  <c r="BA13" s="1"/>
  <c r="BK12"/>
  <c r="BD12"/>
  <c r="BE12" s="1"/>
  <c r="AZ12"/>
  <c r="BH12" s="1"/>
  <c r="BE11"/>
  <c r="BD11"/>
  <c r="BK11" s="1"/>
  <c r="AZ11"/>
  <c r="BA11" s="1"/>
  <c r="BD10"/>
  <c r="BK10" s="1"/>
  <c r="AZ10"/>
  <c r="BA10" s="1"/>
  <c r="BD9"/>
  <c r="BE9" s="1"/>
  <c r="AZ9"/>
  <c r="BH9" s="1"/>
  <c r="BD8"/>
  <c r="BK8" s="1"/>
  <c r="AZ8"/>
  <c r="BA8" s="1"/>
  <c r="BD7"/>
  <c r="BK7" s="1"/>
  <c r="AZ7"/>
  <c r="BA7" s="1"/>
  <c r="BD6"/>
  <c r="BE6" s="1"/>
  <c r="BA6"/>
  <c r="AZ6"/>
  <c r="BH6" s="1"/>
  <c r="BD5"/>
  <c r="BK5" s="1"/>
  <c r="AZ5"/>
  <c r="BA5" s="1"/>
  <c r="BD4"/>
  <c r="BE4" s="1"/>
  <c r="AZ4"/>
  <c r="BH4" s="1"/>
  <c r="BD3"/>
  <c r="BK3" s="1"/>
  <c r="AZ3"/>
  <c r="BA3" s="1"/>
  <c r="BD2"/>
  <c r="BE2" s="1"/>
  <c r="AZ2"/>
  <c r="BA2" s="1"/>
  <c r="BH18" l="1"/>
  <c r="BH36"/>
  <c r="BH50"/>
  <c r="BA4"/>
  <c r="BB5" s="1"/>
  <c r="BF5" s="1"/>
  <c r="BA9"/>
  <c r="BE18"/>
  <c r="BH19"/>
  <c r="BH20"/>
  <c r="BE36"/>
  <c r="BH37"/>
  <c r="BA39"/>
  <c r="BE50"/>
  <c r="BH51"/>
  <c r="BK57"/>
  <c r="BA59"/>
  <c r="BE20"/>
  <c r="BH21"/>
  <c r="BA23"/>
  <c r="BK31"/>
  <c r="BA47"/>
  <c r="BE52"/>
  <c r="BK4"/>
  <c r="BE8"/>
  <c r="BK9"/>
  <c r="BA15"/>
  <c r="BK23"/>
  <c r="BE26"/>
  <c r="BH27"/>
  <c r="BH28"/>
  <c r="BA31"/>
  <c r="BK39"/>
  <c r="BE42"/>
  <c r="BH43"/>
  <c r="BK47"/>
  <c r="BA55"/>
  <c r="BH58"/>
  <c r="BH26"/>
  <c r="BH42"/>
  <c r="BE5"/>
  <c r="BK6"/>
  <c r="BA12"/>
  <c r="BK17"/>
  <c r="BE28"/>
  <c r="BK33"/>
  <c r="BH34"/>
  <c r="BE44"/>
  <c r="BE48"/>
  <c r="BA53"/>
  <c r="BE58"/>
  <c r="BE60"/>
  <c r="BK2"/>
  <c r="BH5"/>
  <c r="BH7"/>
  <c r="BH10"/>
  <c r="BH13"/>
  <c r="BH16"/>
  <c r="BH17"/>
  <c r="BH24"/>
  <c r="BH25"/>
  <c r="BH32"/>
  <c r="BH33"/>
  <c r="BH40"/>
  <c r="BH41"/>
  <c r="BH48"/>
  <c r="BH49"/>
  <c r="BH56"/>
  <c r="BH57"/>
  <c r="BH2"/>
  <c r="BH3"/>
  <c r="BE7"/>
  <c r="BH8"/>
  <c r="BE10"/>
  <c r="BH11"/>
  <c r="BE13"/>
  <c r="BH14"/>
  <c r="BE16"/>
  <c r="BK21"/>
  <c r="BH22"/>
  <c r="BE24"/>
  <c r="BK29"/>
  <c r="BH30"/>
  <c r="BE32"/>
  <c r="BK37"/>
  <c r="BH38"/>
  <c r="BE40"/>
  <c r="BK45"/>
  <c r="BH46"/>
  <c r="BK53"/>
  <c r="BH54"/>
  <c r="BK61"/>
  <c r="BE3"/>
  <c r="BK19"/>
  <c r="BE22"/>
  <c r="BK27"/>
  <c r="BE30"/>
  <c r="BK35"/>
  <c r="BE38"/>
  <c r="BK43"/>
  <c r="BH44"/>
  <c r="BE46"/>
  <c r="BK51"/>
  <c r="BH52"/>
  <c r="BE54"/>
  <c r="BK59"/>
  <c r="BH60"/>
  <c r="BB2" l="1"/>
  <c r="BF2"/>
  <c r="BF8" s="1"/>
  <c r="BF11" s="1"/>
  <c r="BF14" s="1"/>
  <c r="BB8"/>
  <c r="BB11" s="1"/>
  <c r="BB14" s="1"/>
  <c r="BL2"/>
  <c r="BL5" s="1"/>
  <c r="BO2"/>
  <c r="BN2"/>
  <c r="BI2"/>
  <c r="BI5" s="1"/>
</calcChain>
</file>

<file path=xl/sharedStrings.xml><?xml version="1.0" encoding="utf-8"?>
<sst xmlns="http://schemas.openxmlformats.org/spreadsheetml/2006/main" count="134" uniqueCount="90">
  <si>
    <t>Word</t>
  </si>
  <si>
    <t>Count</t>
  </si>
  <si>
    <t>M00</t>
  </si>
  <si>
    <t>Prob</t>
  </si>
  <si>
    <t>Exp</t>
  </si>
  <si>
    <t>p-value</t>
  </si>
  <si>
    <t>pPoisson</t>
  </si>
  <si>
    <t>pNormal</t>
  </si>
  <si>
    <t>M0</t>
  </si>
  <si>
    <t>M1</t>
  </si>
  <si>
    <t>M2</t>
  </si>
  <si>
    <t>M3</t>
  </si>
  <si>
    <t>M4</t>
  </si>
  <si>
    <t>M5</t>
  </si>
  <si>
    <t>M6</t>
  </si>
  <si>
    <t>{4^8 , 4^8 , 2^8 , 4^8 , 4^8 , 2^8 , 3^8 , 5^8 , }</t>
  </si>
  <si>
    <t>{3^8 , 5^8 , 3^8 , 2^8 , 5^8 , 4^8 , 2^8 , 5^8 , }</t>
  </si>
  <si>
    <t>{5^8 , 2^8 , 3^8 , 5^8 , 3^8 , 2^8 , 5^8 , 3^8 , }</t>
  </si>
  <si>
    <t>{2^8 , 5^8 , 5^8 , 2^8 , 4^8 , 5^8 , 3^8 , 3^8 , }</t>
  </si>
  <si>
    <t>{2^8 , 5^8 , 4^8 , 2^8 , 5^8 , 3^8 , 2^8 , 5^8 , }</t>
  </si>
  <si>
    <t>{4^8 , 5^8 , 2^8 , 4^8 , 4^8 , 2^8 , 4^8 , 4^8 , }</t>
  </si>
  <si>
    <t>{2^8 , 5^8 , 3^8 , 2^8 , 5^8 , 3^8 , 2^8 , 5^8 , }</t>
  </si>
  <si>
    <t>{5^8 , 2^8 , 2^8 , 5^8 , 2^8 , 2^8 , 5^8 , 3^8 , }</t>
  </si>
  <si>
    <t>{2^8 , 3^8 , 5^8 , 3^8 , 3^8 , 5^8 , 3^8 , 3^8 , }</t>
  </si>
  <si>
    <t>{5^8 , 3^8 , 3^8 , 5^8 , 3^8 , 2^8 , 6^8 , 2^8 , }</t>
  </si>
  <si>
    <t>{2^8 , 4^8 , 5^8 , 2^8 , 3^8 , 5^8 , 2^8 , 3^8 , }</t>
  </si>
  <si>
    <t>{4^8 , 2^8 , 5^8 , 4^8 , 2^8 , 4^8 , 5^8 , 2^8 , }</t>
  </si>
  <si>
    <t>{5^8 , 2^8 , 2^8 , 5^8 , 2^8 , 3^8 , 5^8 , 3^8 , }</t>
  </si>
  <si>
    <t>{5^8 , 2^8 , 3^8 , 5^8 , 2^8 , 2^8 , 5^8 , 3^8 , }</t>
  </si>
  <si>
    <t>{3^8 , 5^8 , 3^8 , 2^8 , 5^8 , 3^8 , 2^8 , 5^8 , }</t>
  </si>
  <si>
    <t>{3^8 , 2^8 , 5^8 , 3^8 , 2^8 , 5^8 , 4^8 , 2^8 , }</t>
  </si>
  <si>
    <t>{4^8 , 2^8 , 4^8 , 5^8 , 2^8 , 5^8 , 4^8 , 2^8 , }</t>
  </si>
  <si>
    <t>{4^8 , 4^8 , 2^8 , 4^8 , 5^8 , 2^8 , 4^8 , 5^8 , }</t>
  </si>
  <si>
    <t>{4^8 , 5^8 , 1^8 , 4^8 , 4^8 , 2^8 , 4^8 , 4^8 , }</t>
  </si>
  <si>
    <t>{4^8 , 4^8 , 1^8 , 4^8 , 4^8 , 2^8 , 4^8 , 4^8 , }</t>
  </si>
  <si>
    <t>{4^8 , 2^8 , 5^8 , 4^8 , 2^8 , 5^8 , 3^8 , 2^8 , }</t>
  </si>
  <si>
    <t>{3^8 , 5^8 , 4^8 , 2^8 , 5^8 , 4^8 , 1^8 , 5^8 , }</t>
  </si>
  <si>
    <t>{5^8 , 3^8 , 2^8 , 4^8 , 4^8 , 2^8 , 3^8 , 5^8 , }</t>
  </si>
  <si>
    <t>{2^8 , 4^8 , 5^8 , 2^8 , 4^8 , 5^8 , 2^8 , 3^8 , }</t>
  </si>
  <si>
    <t>{4^8 , 2^8 , 5^8 , 4^8 , 2^8 , 5^8 , 5^8 , 2^8 , }</t>
  </si>
  <si>
    <t>{2^8 , 6^8 , 2^8 , 3^8 , 5^8 , 3^8 , 3^8 , 5^8 , }</t>
  </si>
  <si>
    <t>{3^8 , 3^8 , 5^8 , 3^8 , 3^8 , 5^8 , 3^8 , 2^8 , }</t>
  </si>
  <si>
    <t>{2^8 , 5^8 , 3^8 , 2^8 , 5^8 , 4^8 , 2^8 , 5^8 , }</t>
  </si>
  <si>
    <t>{4^8 , 4^8 , 2^8 , 4^8 , 4^8 , 1^8 , 4^8 , 4^8 , }</t>
  </si>
  <si>
    <t>{3^8 , 5^8 , 2^8 , 3^8 , 5^8 , 2^8 , 3^8 , 5^8 , }</t>
  </si>
  <si>
    <t>{5^8 , 4^8 , 2^8 , 4^8 , 4^8 , 2^8 , 3^8 , 5^8 , }</t>
  </si>
  <si>
    <t>{3^8 , 2^8 , 5^8 , 4^8 , 2^8 , 5^8 , 5^8 , 2^8 , }</t>
  </si>
  <si>
    <t>{5^8 , 2^8 , 3^8 , 5^8 , 2^8 , 3^8 , 5^8 , 2^8 , }</t>
  </si>
  <si>
    <t>{4^8 , 4^8 , 2^8 , 4^8 , 4^8 , 2^8 , 4^8 , 5^8 , }</t>
  </si>
  <si>
    <t>{4^8 , 4^8 , 2^8 , 4^8 , 5^8 , 1^8 , 4^8 , 4^8 , }</t>
  </si>
  <si>
    <t>{5^8 , 3^8 , 3^8 , 5^8 , 2^8 , 3^8 , 5^8 , 2^8 , }</t>
  </si>
  <si>
    <t>{2^8 , 5^8 , 4^8 , 2^8 , 5^8 , 4^8 , 2^8 , 4^8 , }</t>
  </si>
  <si>
    <t>{4^8 , 5^8 , 2^8 , 3^8 , 5^8 , 2^8 , 3^8 , 5^8 , }</t>
  </si>
  <si>
    <t>{3^8 , 3^8 , 5^8 , 2^8 , 3^8 , 5^8 , 2^8 , 4^8 , }</t>
  </si>
  <si>
    <t>{3^8 , 2^8 , 5^8 , 3^8 , 3^8 , 5^8 , 4^8 , 2^8 , }</t>
  </si>
  <si>
    <t>{4^8 , 2^8 , 4^8 , 5^8 , 2^8 , 5^8 , 5^8 , 2^8 , }</t>
  </si>
  <si>
    <t>{4^8 , 4^8 , 2^8 , 4^8 , 4^8 , 2^8 , 4^8 , 4^8 , }</t>
  </si>
  <si>
    <t>{4^8 , 4^8 , 2^8 , 4^8 , 5^8 , 2^8 , 3^8 , 5^8 , }</t>
  </si>
  <si>
    <t>{5^8 , 4^8 , 1^8 , 5^8 , 3^8 , 2^8 , 4^8 , 4^8 , }</t>
  </si>
  <si>
    <t>{2^8 , 4^8 , 5^8 , 2^8 , 4^8 , 5^8 , 2^8 , 4^8 , }</t>
  </si>
  <si>
    <t>{4^8 , 2^8 , 5^8 , 4^8 , 2^8 , 5^8 , 4^8 , 2^8 , }</t>
  </si>
  <si>
    <t>{5^8 , 3^8 , 2^8 , 5^8 , 3^8 , 2^8 , 5^8 , 4^8 , }</t>
  </si>
  <si>
    <t>{5^8 , 4^8 , 2^8 , 4^8 , 4^8 , 2^8 , 4^8 , 4^8 , }</t>
  </si>
  <si>
    <t>{2^8 , 6^8 , 3^8 , 2^8 , 5^8 , 3^8 , 2^8 , 4^8 , }</t>
  </si>
  <si>
    <t>{2^8 , 4^8 , 5^8 , 3^8 , 3^8 , 5^8 , 3^8 , 3^8 , }</t>
  </si>
  <si>
    <t>{2^8 , 4^8 , 5^8 , 2^8 , 4^8 , 5^8 , 3^8 , 3^8 , }</t>
  </si>
  <si>
    <t>{5^8 , 3^8 , 2^8 , 5^8 , 3^8 , 2^8 , 5^8 , 3^8 , }</t>
  </si>
  <si>
    <t>{4^8 , 2^8 , 4^8 , 5^8 , 2^8 , 4^8 , 5^8 , 2^8 , }</t>
  </si>
  <si>
    <t>{2^8 , 5^8 , 4^8 , 2^8 , 5^8 , 4^8 , 2^8 , 5^8 , }</t>
  </si>
  <si>
    <t>{5^8 , 3^8 , 2^8 , 5^8 , 2^8 , 2^8 , 5^8 , 2^8 , }</t>
  </si>
  <si>
    <t>{4^8 , 4^8 , 2^8 , 3^8 , 5^8 , 2^8 , 3^8 , 5^8 , }</t>
  </si>
  <si>
    <t>{5^8 , 2^8 , 3^8 , 5^8 , 2^8 , 3^8 , 5^8 , 3^8 , }</t>
  </si>
  <si>
    <t>{3^8 , 3^8 , 5^8 , 3^8 , 3^8 , 5^8 , 3^8 , 3^8 , }</t>
  </si>
  <si>
    <t>{3^8 , 3^8 , 5^8 , 2^8 , 3^8 , 5^8 , 2^8 , 3^8 , }</t>
  </si>
  <si>
    <t>{5^8 , 2^8 , 4^8 , 5^8 , 2^8 , 4^8 , 5^8 , 2^8 , }</t>
  </si>
  <si>
    <t>diffs b-p</t>
  </si>
  <si>
    <t>diffs^2</t>
  </si>
  <si>
    <t>sum diffs^2</t>
  </si>
  <si>
    <t>diffs b-g</t>
  </si>
  <si>
    <t>abs diffs(b-p)</t>
  </si>
  <si>
    <t>sum</t>
  </si>
  <si>
    <t>kolmogorov(bp)</t>
  </si>
  <si>
    <t>kolmogorov(bg)</t>
  </si>
  <si>
    <t>n</t>
  </si>
  <si>
    <t>tdv</t>
  </si>
  <si>
    <t>divide by n</t>
  </si>
  <si>
    <t>sqrt</t>
  </si>
  <si>
    <t>rmse</t>
  </si>
  <si>
    <t>sorting</t>
  </si>
  <si>
    <t>holm alpha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</si>
</sst>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topLeftCell="AN1" workbookViewId="0">
      <selection activeCell="AY8" sqref="AY8"/>
    </sheetView>
  </sheetViews>
  <sheetFormatPr defaultRowHeight="15"/>
  <cols>
    <col min="51" max="51" width="12.7109375" bestFit="1" customWidth="1"/>
    <col min="55" max="55" width="12" bestFit="1" customWidth="1"/>
  </cols>
  <sheetData>
    <row r="1" spans="1: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9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10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11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12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13</v>
      </c>
      <c r="AN1" t="s">
        <v>3</v>
      </c>
      <c r="AO1" t="s">
        <v>4</v>
      </c>
      <c r="AP1" t="s">
        <v>5</v>
      </c>
      <c r="AQ1" t="s">
        <v>6</v>
      </c>
      <c r="AR1" t="s">
        <v>7</v>
      </c>
      <c r="AS1" t="s">
        <v>14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s="1" t="s">
        <v>89</v>
      </c>
      <c r="AZ1" t="s">
        <v>75</v>
      </c>
      <c r="BA1" t="s">
        <v>76</v>
      </c>
      <c r="BB1" t="s">
        <v>77</v>
      </c>
      <c r="BC1" s="1" t="s">
        <v>88</v>
      </c>
      <c r="BD1" t="s">
        <v>78</v>
      </c>
      <c r="BE1" t="s">
        <v>76</v>
      </c>
      <c r="BF1" t="s">
        <v>77</v>
      </c>
      <c r="BG1" s="1"/>
      <c r="BH1" t="s">
        <v>79</v>
      </c>
      <c r="BI1" t="s">
        <v>80</v>
      </c>
      <c r="BK1" t="s">
        <v>79</v>
      </c>
      <c r="BL1" t="s">
        <v>80</v>
      </c>
      <c r="BN1" t="s">
        <v>81</v>
      </c>
      <c r="BO1" t="s">
        <v>82</v>
      </c>
    </row>
    <row r="2" spans="1:67">
      <c r="A2" t="s">
        <v>60</v>
      </c>
      <c r="B2">
        <v>49</v>
      </c>
      <c r="C2">
        <v>-1</v>
      </c>
      <c r="D2">
        <v>5.9604644775390599E-8</v>
      </c>
      <c r="E2">
        <v>2.5033950805664002E-5</v>
      </c>
      <c r="F2">
        <v>1.11022302462516E-16</v>
      </c>
      <c r="G2">
        <v>0</v>
      </c>
      <c r="H2">
        <v>0</v>
      </c>
      <c r="I2">
        <v>0</v>
      </c>
      <c r="J2">
        <v>9.1606917198571596E-6</v>
      </c>
      <c r="K2">
        <v>3.8474905223400001E-3</v>
      </c>
      <c r="L2">
        <v>-1.11022302462515E-15</v>
      </c>
      <c r="M2">
        <v>0</v>
      </c>
      <c r="N2">
        <v>0</v>
      </c>
      <c r="O2">
        <v>1</v>
      </c>
      <c r="P2">
        <v>1.2341503748585601E-4</v>
      </c>
      <c r="Q2">
        <v>5.1834315744059702E-2</v>
      </c>
      <c r="R2">
        <v>-2.9531932455029101E-14</v>
      </c>
      <c r="S2">
        <v>0</v>
      </c>
      <c r="T2">
        <v>0</v>
      </c>
      <c r="U2">
        <v>2</v>
      </c>
      <c r="V2">
        <v>3.24115642447095E-3</v>
      </c>
      <c r="W2">
        <v>1.3612856982777899</v>
      </c>
      <c r="X2">
        <v>9.3258734068513102E-15</v>
      </c>
      <c r="Y2">
        <v>0</v>
      </c>
      <c r="Z2">
        <v>0</v>
      </c>
      <c r="AA2">
        <v>3</v>
      </c>
      <c r="AB2">
        <v>2.0479212013276401E-2</v>
      </c>
      <c r="AC2">
        <v>8.6012690455761298</v>
      </c>
      <c r="AD2">
        <v>1.5543122344752101E-15</v>
      </c>
      <c r="AE2">
        <v>0</v>
      </c>
      <c r="AF2">
        <v>1.4602040727673599E-6</v>
      </c>
      <c r="AG2">
        <v>4</v>
      </c>
      <c r="AH2">
        <v>2.24270110592917E-2</v>
      </c>
      <c r="AI2">
        <v>9.4193446449025107</v>
      </c>
      <c r="AJ2">
        <v>7.8825834748386099E-15</v>
      </c>
      <c r="AK2">
        <v>0</v>
      </c>
      <c r="AL2">
        <v>1.39562073528942E-5</v>
      </c>
      <c r="AM2">
        <v>5</v>
      </c>
      <c r="AN2">
        <v>2.43829360774468E-2</v>
      </c>
      <c r="AO2">
        <v>10.2408331525276</v>
      </c>
      <c r="AP2">
        <v>2.65343302885412E-14</v>
      </c>
      <c r="AQ2">
        <v>0</v>
      </c>
      <c r="AR2">
        <v>7.8644937132277203E-5</v>
      </c>
      <c r="AS2">
        <v>6</v>
      </c>
      <c r="AT2">
        <v>3.91653724086704E-2</v>
      </c>
      <c r="AU2">
        <v>16.449456411641499</v>
      </c>
      <c r="AV2">
        <v>1.8110291044592899E-11</v>
      </c>
      <c r="AW2">
        <v>6.8348549042695998E-11</v>
      </c>
      <c r="AX2">
        <v>2.2955429136092002E-2</v>
      </c>
      <c r="AY2">
        <f>0.05/BC2</f>
        <v>8.3333333333333339E-4</v>
      </c>
      <c r="AZ2">
        <f>AV2-AW2</f>
        <v>-5.0238257998103096E-11</v>
      </c>
      <c r="BA2">
        <f>POWER(AZ2,2)</f>
        <v>2.5238825666839698E-21</v>
      </c>
      <c r="BB2">
        <f>SUM(BA:BA)</f>
        <v>2.4098814264150027E-6</v>
      </c>
      <c r="BC2">
        <f>BB5</f>
        <v>60</v>
      </c>
      <c r="BD2">
        <f>AV2-AX2</f>
        <v>-2.2955429117981711E-2</v>
      </c>
      <c r="BE2">
        <f>BD2*BD2</f>
        <v>5.2695172599068261E-4</v>
      </c>
      <c r="BF2">
        <f>SUM(BE:BE)</f>
        <v>0.80125961277818836</v>
      </c>
      <c r="BG2" t="b">
        <f>AW2&lt;=AY2</f>
        <v>1</v>
      </c>
      <c r="BH2">
        <f>ABS(AZ2)</f>
        <v>5.0238257998103096E-11</v>
      </c>
      <c r="BI2">
        <f>SUM(BH:BH)</f>
        <v>9.3644811840129967E-3</v>
      </c>
      <c r="BK2">
        <f>ABS(BD2)</f>
        <v>2.2955429117981711E-2</v>
      </c>
      <c r="BL2">
        <f>SUM(BK:BK)</f>
        <v>5.7789269495562596</v>
      </c>
      <c r="BN2">
        <f>MAX(BH:BH)</f>
        <v>6.7285430519203882E-4</v>
      </c>
      <c r="BO2">
        <f>MAX(BK:BK)</f>
        <v>0.23612441373735499</v>
      </c>
    </row>
    <row r="3" spans="1:67">
      <c r="A3" t="s">
        <v>21</v>
      </c>
      <c r="B3">
        <v>41</v>
      </c>
      <c r="C3">
        <v>-1</v>
      </c>
      <c r="D3">
        <v>5.9604644775390599E-8</v>
      </c>
      <c r="E3">
        <v>2.5033950805664002E-5</v>
      </c>
      <c r="F3">
        <v>1.11022302462516E-16</v>
      </c>
      <c r="G3">
        <v>0</v>
      </c>
      <c r="H3">
        <v>0</v>
      </c>
      <c r="I3">
        <v>0</v>
      </c>
      <c r="J3">
        <v>7.5918207168240098E-6</v>
      </c>
      <c r="K3">
        <v>3.1885647010660798E-3</v>
      </c>
      <c r="L3">
        <v>1.32116539930393E-14</v>
      </c>
      <c r="M3">
        <v>0</v>
      </c>
      <c r="N3">
        <v>0</v>
      </c>
      <c r="O3">
        <v>1</v>
      </c>
      <c r="P3">
        <v>1.7395442464189601E-4</v>
      </c>
      <c r="Q3">
        <v>7.3060858349596594E-2</v>
      </c>
      <c r="R3">
        <v>-3.0864200084579301E-14</v>
      </c>
      <c r="S3">
        <v>0</v>
      </c>
      <c r="T3">
        <v>0</v>
      </c>
      <c r="U3">
        <v>2</v>
      </c>
      <c r="V3">
        <v>5.58575479625104E-3</v>
      </c>
      <c r="W3">
        <v>2.3460170144254402</v>
      </c>
      <c r="X3">
        <v>-4.4408920985006199E-14</v>
      </c>
      <c r="Y3">
        <v>0</v>
      </c>
      <c r="Z3">
        <v>0</v>
      </c>
      <c r="AA3">
        <v>3</v>
      </c>
      <c r="AB3">
        <v>1.6946846253930999E-2</v>
      </c>
      <c r="AC3">
        <v>7.1176754266510303</v>
      </c>
      <c r="AD3">
        <v>-6.6613381477509304E-14</v>
      </c>
      <c r="AE3">
        <v>0</v>
      </c>
      <c r="AF3">
        <v>1.3042948010521999E-6</v>
      </c>
      <c r="AG3">
        <v>4</v>
      </c>
      <c r="AH3">
        <v>2.0616524117581199E-2</v>
      </c>
      <c r="AI3">
        <v>8.6589401293841206</v>
      </c>
      <c r="AJ3">
        <v>-2.62012633811536E-14</v>
      </c>
      <c r="AK3">
        <v>1.7763568394002501E-15</v>
      </c>
      <c r="AL3">
        <v>1.0964287395398501E-4</v>
      </c>
      <c r="AM3">
        <v>5</v>
      </c>
      <c r="AN3">
        <v>2.20166540594793E-2</v>
      </c>
      <c r="AO3">
        <v>9.2469947049813399</v>
      </c>
      <c r="AP3">
        <v>1.9428902930940198E-14</v>
      </c>
      <c r="AQ3">
        <v>1.4876988529977E-14</v>
      </c>
      <c r="AR3">
        <v>3.3619122386352403E-4</v>
      </c>
      <c r="AS3">
        <v>6</v>
      </c>
      <c r="AT3">
        <v>3.2669322709163298E-2</v>
      </c>
      <c r="AU3">
        <v>13.7211155378486</v>
      </c>
      <c r="AV3">
        <v>8.3314033449965998E-10</v>
      </c>
      <c r="AW3">
        <v>2.0848104353987601E-9</v>
      </c>
      <c r="AX3">
        <v>2.38575657108075E-2</v>
      </c>
      <c r="AY3">
        <f t="shared" ref="AY3:AY66" si="0">0.05/BC3</f>
        <v>8.4745762711864415E-4</v>
      </c>
      <c r="AZ3">
        <f t="shared" ref="AZ3:AZ61" si="1">AV3-AW3</f>
        <v>-1.2516701008991002E-9</v>
      </c>
      <c r="BA3">
        <f t="shared" ref="BA3:BA61" si="2">POWER(AZ3,2)</f>
        <v>1.5666780414847635E-18</v>
      </c>
      <c r="BC3">
        <f>BC2-1</f>
        <v>59</v>
      </c>
      <c r="BD3">
        <f t="shared" ref="BD3:BD61" si="3">AV3-AX3</f>
        <v>-2.3857564877667166E-2</v>
      </c>
      <c r="BE3">
        <f t="shared" ref="BE3:BE61" si="4">BD3*BD3</f>
        <v>5.6918340189209796E-4</v>
      </c>
      <c r="BG3" t="b">
        <f t="shared" ref="BG3:BG19" si="5">AW3&lt;=AY3</f>
        <v>1</v>
      </c>
      <c r="BH3">
        <f t="shared" ref="BH3:BH61" si="6">ABS(AZ3)</f>
        <v>1.2516701008991002E-9</v>
      </c>
      <c r="BK3">
        <f t="shared" ref="BK3:BK61" si="7">ABS(BD3)</f>
        <v>2.3857564877667166E-2</v>
      </c>
    </row>
    <row r="4" spans="1:67">
      <c r="A4" t="s">
        <v>71</v>
      </c>
      <c r="B4">
        <v>24</v>
      </c>
      <c r="C4">
        <v>-1</v>
      </c>
      <c r="D4">
        <v>5.9604644775390599E-8</v>
      </c>
      <c r="E4">
        <v>2.5033950805664002E-5</v>
      </c>
      <c r="F4">
        <v>1.11022302462516E-16</v>
      </c>
      <c r="G4">
        <v>0</v>
      </c>
      <c r="H4">
        <v>0</v>
      </c>
      <c r="I4">
        <v>0</v>
      </c>
      <c r="J4">
        <v>4.7591654443480498E-6</v>
      </c>
      <c r="K4">
        <v>1.9988494866261799E-3</v>
      </c>
      <c r="L4">
        <v>2.2093438190040599E-14</v>
      </c>
      <c r="M4">
        <v>0</v>
      </c>
      <c r="N4">
        <v>0</v>
      </c>
      <c r="O4">
        <v>1</v>
      </c>
      <c r="P4">
        <v>4.7023857890108501E-5</v>
      </c>
      <c r="Q4">
        <v>1.9750020313845498E-2</v>
      </c>
      <c r="R4">
        <v>4.1078251911130697E-15</v>
      </c>
      <c r="S4">
        <v>0</v>
      </c>
      <c r="T4">
        <v>0</v>
      </c>
      <c r="U4">
        <v>2</v>
      </c>
      <c r="V4">
        <v>3.3711267605386502E-3</v>
      </c>
      <c r="W4">
        <v>1.4158732394262299</v>
      </c>
      <c r="X4">
        <v>-9.3258734068513102E-15</v>
      </c>
      <c r="Y4">
        <v>0</v>
      </c>
      <c r="Z4">
        <v>0</v>
      </c>
      <c r="AA4">
        <v>3</v>
      </c>
      <c r="AB4">
        <v>5.2983841859445303E-3</v>
      </c>
      <c r="AC4">
        <v>2.2253213580967</v>
      </c>
      <c r="AD4">
        <v>-2.2870594307278199E-14</v>
      </c>
      <c r="AE4">
        <v>0</v>
      </c>
      <c r="AF4">
        <v>0</v>
      </c>
      <c r="AG4">
        <v>4</v>
      </c>
      <c r="AH4">
        <v>6.6182284775445398E-3</v>
      </c>
      <c r="AI4">
        <v>2.7796559605687001</v>
      </c>
      <c r="AJ4">
        <v>-4.2854608750530998E-14</v>
      </c>
      <c r="AK4">
        <v>5.1070259132757201E-15</v>
      </c>
      <c r="AL4">
        <v>1.21347376591529E-13</v>
      </c>
      <c r="AM4">
        <v>5</v>
      </c>
      <c r="AN4">
        <v>9.2345766930992893E-3</v>
      </c>
      <c r="AO4">
        <v>3.8785222111016999</v>
      </c>
      <c r="AP4">
        <v>3.1603608618979698E-12</v>
      </c>
      <c r="AQ4">
        <v>5.2909898684560996E-12</v>
      </c>
      <c r="AR4">
        <v>3.24482264724146E-7</v>
      </c>
      <c r="AS4">
        <v>6</v>
      </c>
      <c r="AT4">
        <v>1.5681953038908101E-2</v>
      </c>
      <c r="AU4">
        <v>6.5864202763414399</v>
      </c>
      <c r="AV4">
        <v>9.3335438267061397E-8</v>
      </c>
      <c r="AW4">
        <v>1.3342119764558899E-7</v>
      </c>
      <c r="AX4">
        <v>5.6749700522843397E-3</v>
      </c>
      <c r="AY4">
        <f t="shared" si="0"/>
        <v>8.6206896551724148E-4</v>
      </c>
      <c r="AZ4">
        <f t="shared" si="1"/>
        <v>-4.0085759378527594E-8</v>
      </c>
      <c r="BA4">
        <f t="shared" si="2"/>
        <v>1.606868104953213E-15</v>
      </c>
      <c r="BB4" t="s">
        <v>83</v>
      </c>
      <c r="BC4">
        <f t="shared" ref="BC4:BC67" si="8">BC3-1</f>
        <v>58</v>
      </c>
      <c r="BD4">
        <f t="shared" si="3"/>
        <v>-5.6748767168460727E-3</v>
      </c>
      <c r="BE4">
        <f t="shared" si="4"/>
        <v>3.2204225751401661E-5</v>
      </c>
      <c r="BF4" t="s">
        <v>83</v>
      </c>
      <c r="BG4" t="b">
        <f t="shared" si="5"/>
        <v>1</v>
      </c>
      <c r="BH4">
        <f t="shared" si="6"/>
        <v>4.0085759378527594E-8</v>
      </c>
      <c r="BI4" t="s">
        <v>84</v>
      </c>
      <c r="BK4">
        <f t="shared" si="7"/>
        <v>5.6748767168460727E-3</v>
      </c>
      <c r="BL4" t="s">
        <v>84</v>
      </c>
    </row>
    <row r="5" spans="1:67">
      <c r="A5" t="s">
        <v>38</v>
      </c>
      <c r="B5">
        <v>18</v>
      </c>
      <c r="C5">
        <v>-1</v>
      </c>
      <c r="D5">
        <v>5.9604644775390599E-8</v>
      </c>
      <c r="E5">
        <v>2.5033950805664002E-5</v>
      </c>
      <c r="F5">
        <v>1.11022302462516E-16</v>
      </c>
      <c r="G5">
        <v>0</v>
      </c>
      <c r="H5">
        <v>0</v>
      </c>
      <c r="I5">
        <v>0</v>
      </c>
      <c r="J5">
        <v>7.5235641588840001E-6</v>
      </c>
      <c r="K5">
        <v>3.1598969467312799E-3</v>
      </c>
      <c r="L5">
        <v>4.2188474935755901E-15</v>
      </c>
      <c r="M5">
        <v>0</v>
      </c>
      <c r="N5">
        <v>0</v>
      </c>
      <c r="O5">
        <v>1</v>
      </c>
      <c r="P5">
        <v>2.6640094962012499E-5</v>
      </c>
      <c r="Q5">
        <v>1.1188839884045201E-2</v>
      </c>
      <c r="R5">
        <v>-5.3290705182007498E-15</v>
      </c>
      <c r="S5">
        <v>0</v>
      </c>
      <c r="T5">
        <v>0</v>
      </c>
      <c r="U5">
        <v>2</v>
      </c>
      <c r="V5">
        <v>2.6797499221854499E-3</v>
      </c>
      <c r="W5">
        <v>1.12549496731788</v>
      </c>
      <c r="X5">
        <v>-9.7699626167013697E-15</v>
      </c>
      <c r="Y5">
        <v>4.4408920985006301E-16</v>
      </c>
      <c r="Z5">
        <v>0</v>
      </c>
      <c r="AA5">
        <v>3</v>
      </c>
      <c r="AB5">
        <v>4.0056073681340697E-3</v>
      </c>
      <c r="AC5">
        <v>1.6823550946163099</v>
      </c>
      <c r="AD5">
        <v>2.5979218776228602E-13</v>
      </c>
      <c r="AE5">
        <v>3.7114755713218902E-13</v>
      </c>
      <c r="AF5">
        <v>0</v>
      </c>
      <c r="AG5">
        <v>4</v>
      </c>
      <c r="AH5">
        <v>3.8373802440015798E-3</v>
      </c>
      <c r="AI5">
        <v>1.6116997024806601</v>
      </c>
      <c r="AJ5">
        <v>1.3788969965844399E-13</v>
      </c>
      <c r="AK5">
        <v>1.8329782136561299E-13</v>
      </c>
      <c r="AL5">
        <v>0</v>
      </c>
      <c r="AM5">
        <v>5</v>
      </c>
      <c r="AN5">
        <v>9.3036140470508007E-3</v>
      </c>
      <c r="AO5">
        <v>3.9075178997613298</v>
      </c>
      <c r="AP5">
        <v>1.4138789439233E-7</v>
      </c>
      <c r="AQ5">
        <v>1.7761382464787E-7</v>
      </c>
      <c r="AR5">
        <v>3.5973105774100801E-4</v>
      </c>
      <c r="AS5">
        <v>6</v>
      </c>
      <c r="AT5">
        <v>1.3954990847421101E-2</v>
      </c>
      <c r="AU5">
        <v>5.8610961559168704</v>
      </c>
      <c r="AV5">
        <v>3.5817150756844901E-5</v>
      </c>
      <c r="AW5">
        <v>4.2472715882868599E-5</v>
      </c>
      <c r="AX5">
        <v>2.6966277426554601E-2</v>
      </c>
      <c r="AY5">
        <f t="shared" si="0"/>
        <v>8.7719298245614037E-4</v>
      </c>
      <c r="AZ5">
        <f t="shared" si="1"/>
        <v>-6.6555651260236985E-6</v>
      </c>
      <c r="BA5">
        <f t="shared" si="2"/>
        <v>4.4296547146742851E-11</v>
      </c>
      <c r="BB5">
        <f>COUNT(BA:BA)</f>
        <v>60</v>
      </c>
      <c r="BC5">
        <f t="shared" si="8"/>
        <v>57</v>
      </c>
      <c r="BD5">
        <f t="shared" si="3"/>
        <v>-2.6930460275797756E-2</v>
      </c>
      <c r="BE5">
        <f t="shared" si="4"/>
        <v>7.2524969066632098E-4</v>
      </c>
      <c r="BF5">
        <f>BB5</f>
        <v>60</v>
      </c>
      <c r="BG5" t="b">
        <f t="shared" si="5"/>
        <v>1</v>
      </c>
      <c r="BH5">
        <f t="shared" si="6"/>
        <v>6.6555651260236985E-6</v>
      </c>
      <c r="BI5">
        <f>0.5*BI2</f>
        <v>4.6822405920064984E-3</v>
      </c>
      <c r="BK5">
        <f t="shared" si="7"/>
        <v>2.6930460275797756E-2</v>
      </c>
      <c r="BL5">
        <f>0.5*BL2</f>
        <v>2.8894634747781298</v>
      </c>
    </row>
    <row r="6" spans="1:67">
      <c r="A6" t="s">
        <v>48</v>
      </c>
      <c r="B6">
        <v>12</v>
      </c>
      <c r="C6">
        <v>-1</v>
      </c>
      <c r="D6">
        <v>5.9604644775390599E-8</v>
      </c>
      <c r="E6">
        <v>2.5033950805664002E-5</v>
      </c>
      <c r="F6">
        <v>1.11022302462516E-16</v>
      </c>
      <c r="G6">
        <v>0</v>
      </c>
      <c r="H6">
        <v>0</v>
      </c>
      <c r="I6">
        <v>0</v>
      </c>
      <c r="J6">
        <v>5.6910291832668E-6</v>
      </c>
      <c r="K6">
        <v>2.3902322569720499E-3</v>
      </c>
      <c r="L6">
        <v>-1.1102230246251501E-14</v>
      </c>
      <c r="M6">
        <v>0</v>
      </c>
      <c r="N6">
        <v>0</v>
      </c>
      <c r="O6">
        <v>1</v>
      </c>
      <c r="P6">
        <v>2.8444047070191299E-5</v>
      </c>
      <c r="Q6">
        <v>1.19464997694803E-2</v>
      </c>
      <c r="R6">
        <v>-2.3092638912203199E-14</v>
      </c>
      <c r="S6">
        <v>0</v>
      </c>
      <c r="T6">
        <v>0</v>
      </c>
      <c r="U6">
        <v>2</v>
      </c>
      <c r="V6">
        <v>4.1501521951238301E-4</v>
      </c>
      <c r="W6">
        <v>0.174306392195201</v>
      </c>
      <c r="X6">
        <v>-2.8865798640254001E-14</v>
      </c>
      <c r="Y6">
        <v>0</v>
      </c>
      <c r="Z6">
        <v>0</v>
      </c>
      <c r="AA6">
        <v>3</v>
      </c>
      <c r="AB6">
        <v>3.0899986519525801E-3</v>
      </c>
      <c r="AC6">
        <v>1.29779943382008</v>
      </c>
      <c r="AD6">
        <v>1.27347579148562E-8</v>
      </c>
      <c r="AE6">
        <v>1.44488282449728E-8</v>
      </c>
      <c r="AF6">
        <v>3.2196467714129502E-14</v>
      </c>
      <c r="AG6">
        <v>4</v>
      </c>
      <c r="AH6">
        <v>3.3043199539657402E-3</v>
      </c>
      <c r="AI6">
        <v>1.38781438066561</v>
      </c>
      <c r="AJ6">
        <v>2.62778842019528E-8</v>
      </c>
      <c r="AK6">
        <v>2.97522757541912E-8</v>
      </c>
      <c r="AL6">
        <v>1.8381962618718701E-12</v>
      </c>
      <c r="AM6">
        <v>5</v>
      </c>
      <c r="AN6">
        <v>5.2722933391191103E-3</v>
      </c>
      <c r="AO6">
        <v>2.2143632024300199</v>
      </c>
      <c r="AP6">
        <v>3.4269008327703E-6</v>
      </c>
      <c r="AQ6">
        <v>3.8091418760321999E-6</v>
      </c>
      <c r="AR6">
        <v>3.3232591172937998E-5</v>
      </c>
      <c r="AS6">
        <v>6</v>
      </c>
      <c r="AT6">
        <v>8.4993359893758298E-3</v>
      </c>
      <c r="AU6">
        <v>3.5697211155378401</v>
      </c>
      <c r="AV6">
        <v>3.1780394966640603E-4</v>
      </c>
      <c r="AW6">
        <v>3.4387651639322599E-4</v>
      </c>
      <c r="AX6">
        <v>1.7894526676701598E-2</v>
      </c>
      <c r="AY6">
        <f t="shared" si="0"/>
        <v>8.9285714285714294E-4</v>
      </c>
      <c r="AZ6">
        <f t="shared" si="1"/>
        <v>-2.6072566726819963E-5</v>
      </c>
      <c r="BA6">
        <f t="shared" si="2"/>
        <v>6.7977873572447947E-10</v>
      </c>
      <c r="BC6">
        <f t="shared" si="8"/>
        <v>56</v>
      </c>
      <c r="BD6">
        <f t="shared" si="3"/>
        <v>-1.7576722727035192E-2</v>
      </c>
      <c r="BE6">
        <f t="shared" si="4"/>
        <v>3.0894118182307544E-4</v>
      </c>
      <c r="BG6" t="b">
        <f t="shared" si="5"/>
        <v>1</v>
      </c>
      <c r="BH6">
        <f t="shared" si="6"/>
        <v>2.6072566726819963E-5</v>
      </c>
      <c r="BK6">
        <f t="shared" si="7"/>
        <v>1.7576722727035192E-2</v>
      </c>
    </row>
    <row r="7" spans="1:67">
      <c r="A7" t="s">
        <v>65</v>
      </c>
      <c r="B7">
        <v>14</v>
      </c>
      <c r="C7">
        <v>-1</v>
      </c>
      <c r="D7">
        <v>5.9604644775390599E-8</v>
      </c>
      <c r="E7">
        <v>2.5033950805664002E-5</v>
      </c>
      <c r="F7">
        <v>1.11022302462516E-16</v>
      </c>
      <c r="G7">
        <v>0</v>
      </c>
      <c r="H7">
        <v>0</v>
      </c>
      <c r="I7">
        <v>0</v>
      </c>
      <c r="J7">
        <v>4.71637672949097E-6</v>
      </c>
      <c r="K7">
        <v>1.9808782263861999E-3</v>
      </c>
      <c r="L7">
        <v>1.8873791418627598E-15</v>
      </c>
      <c r="M7">
        <v>0</v>
      </c>
      <c r="N7">
        <v>0</v>
      </c>
      <c r="O7">
        <v>1</v>
      </c>
      <c r="P7">
        <v>1.4553849982425401E-5</v>
      </c>
      <c r="Q7">
        <v>6.1126169926186804E-3</v>
      </c>
      <c r="R7">
        <v>-1.5765166949677201E-14</v>
      </c>
      <c r="S7">
        <v>0</v>
      </c>
      <c r="T7">
        <v>0</v>
      </c>
      <c r="U7">
        <v>2</v>
      </c>
      <c r="V7">
        <v>2.1527251614913601E-4</v>
      </c>
      <c r="W7">
        <v>9.0414456782637195E-2</v>
      </c>
      <c r="X7">
        <v>-1.5543122344752101E-15</v>
      </c>
      <c r="Y7">
        <v>0</v>
      </c>
      <c r="Z7">
        <v>0</v>
      </c>
      <c r="AA7">
        <v>3</v>
      </c>
      <c r="AB7">
        <v>2.95954054413525E-3</v>
      </c>
      <c r="AC7">
        <v>1.2430070285368</v>
      </c>
      <c r="AD7">
        <v>6.3192784338639195E-11</v>
      </c>
      <c r="AE7">
        <v>7.5812689459553401E-11</v>
      </c>
      <c r="AF7">
        <v>0</v>
      </c>
      <c r="AG7">
        <v>4</v>
      </c>
      <c r="AH7">
        <v>6.9515807290092399E-3</v>
      </c>
      <c r="AI7">
        <v>2.9196639061838798</v>
      </c>
      <c r="AJ7">
        <v>2.1822600889675999E-6</v>
      </c>
      <c r="AK7">
        <v>2.5048312025655E-6</v>
      </c>
      <c r="AL7">
        <v>2.5377856468056199E-4</v>
      </c>
      <c r="AM7">
        <v>5</v>
      </c>
      <c r="AN7">
        <v>8.3375204120085394E-3</v>
      </c>
      <c r="AO7">
        <v>3.5017585730435798</v>
      </c>
      <c r="AP7">
        <v>1.6523008163682401E-5</v>
      </c>
      <c r="AQ7">
        <v>1.87040419623585E-5</v>
      </c>
      <c r="AR7">
        <v>3.1168786152574401E-3</v>
      </c>
      <c r="AS7">
        <v>6</v>
      </c>
      <c r="AT7">
        <v>1.11553784860557E-2</v>
      </c>
      <c r="AU7">
        <v>4.6852589641434204</v>
      </c>
      <c r="AV7">
        <v>3.3894458428063102E-4</v>
      </c>
      <c r="AW7">
        <v>3.7389104879659199E-4</v>
      </c>
      <c r="AX7">
        <v>3.6352333415960697E-2</v>
      </c>
      <c r="AY7">
        <f t="shared" si="0"/>
        <v>9.0909090909090909E-4</v>
      </c>
      <c r="AZ7">
        <f t="shared" si="1"/>
        <v>-3.4946464515960961E-5</v>
      </c>
      <c r="BA7">
        <f t="shared" si="2"/>
        <v>1.2212553821653186E-9</v>
      </c>
      <c r="BB7" t="s">
        <v>85</v>
      </c>
      <c r="BC7">
        <f t="shared" si="8"/>
        <v>55</v>
      </c>
      <c r="BD7">
        <f t="shared" si="3"/>
        <v>-3.6013388831680065E-2</v>
      </c>
      <c r="BE7">
        <f t="shared" si="4"/>
        <v>1.2969641751417785E-3</v>
      </c>
      <c r="BF7" t="s">
        <v>85</v>
      </c>
      <c r="BG7" t="b">
        <f t="shared" si="5"/>
        <v>1</v>
      </c>
      <c r="BH7">
        <f t="shared" si="6"/>
        <v>3.4946464515960961E-5</v>
      </c>
      <c r="BK7">
        <f t="shared" si="7"/>
        <v>3.6013388831680065E-2</v>
      </c>
    </row>
    <row r="8" spans="1:67">
      <c r="A8" t="s">
        <v>66</v>
      </c>
      <c r="B8">
        <v>12</v>
      </c>
      <c r="C8">
        <v>-1</v>
      </c>
      <c r="D8">
        <v>5.9604644775390599E-8</v>
      </c>
      <c r="E8">
        <v>2.5033950805664002E-5</v>
      </c>
      <c r="F8">
        <v>1.11022302462516E-16</v>
      </c>
      <c r="G8">
        <v>0</v>
      </c>
      <c r="H8">
        <v>0</v>
      </c>
      <c r="I8">
        <v>0</v>
      </c>
      <c r="J8">
        <v>4.7591654443480498E-6</v>
      </c>
      <c r="K8">
        <v>1.9988494866261799E-3</v>
      </c>
      <c r="L8">
        <v>2.2093438190040599E-14</v>
      </c>
      <c r="M8">
        <v>0</v>
      </c>
      <c r="N8">
        <v>0</v>
      </c>
      <c r="O8">
        <v>1</v>
      </c>
      <c r="P8">
        <v>1.2214717468801399E-4</v>
      </c>
      <c r="Q8">
        <v>5.1301813368966102E-2</v>
      </c>
      <c r="R8">
        <v>9.3258734068513102E-15</v>
      </c>
      <c r="S8">
        <v>0</v>
      </c>
      <c r="T8">
        <v>0</v>
      </c>
      <c r="U8">
        <v>2</v>
      </c>
      <c r="V8">
        <v>3.9222007043893496E-3</v>
      </c>
      <c r="W8">
        <v>1.6473242958435199</v>
      </c>
      <c r="X8">
        <v>1.6310286166110101E-7</v>
      </c>
      <c r="Y8">
        <v>1.8357190656459399E-7</v>
      </c>
      <c r="Z8">
        <v>5.9956054565546399E-9</v>
      </c>
      <c r="AA8">
        <v>3</v>
      </c>
      <c r="AB8">
        <v>1.3356412725555799E-2</v>
      </c>
      <c r="AC8">
        <v>5.6096933447334401</v>
      </c>
      <c r="AD8">
        <v>1.20719510170976E-2</v>
      </c>
      <c r="AE8">
        <v>1.2640520218104001E-2</v>
      </c>
      <c r="AF8">
        <v>0.165053270300035</v>
      </c>
      <c r="AG8">
        <v>4</v>
      </c>
      <c r="AH8">
        <v>1.5371969736793001E-2</v>
      </c>
      <c r="AI8">
        <v>6.4562272894530697</v>
      </c>
      <c r="AJ8">
        <v>3.1341056597583503E-2</v>
      </c>
      <c r="AK8">
        <v>3.2458602813595597E-2</v>
      </c>
      <c r="AL8">
        <v>0.237375955724514</v>
      </c>
      <c r="AM8">
        <v>5</v>
      </c>
      <c r="AN8">
        <v>1.64159262724188E-2</v>
      </c>
      <c r="AO8">
        <v>6.8946890344159097</v>
      </c>
      <c r="AP8">
        <v>4.7297513311337802E-2</v>
      </c>
      <c r="AQ8">
        <v>4.8734808793435898E-2</v>
      </c>
      <c r="AR8">
        <v>0.272467056139582</v>
      </c>
      <c r="AS8">
        <v>6</v>
      </c>
      <c r="AT8">
        <v>8.9733374195525503E-3</v>
      </c>
      <c r="AU8">
        <v>3.7688017162120699</v>
      </c>
      <c r="AV8">
        <v>5.11390757380492E-4</v>
      </c>
      <c r="AW8">
        <v>5.5135340995582296E-4</v>
      </c>
      <c r="AX8">
        <v>2.6429403902608999E-2</v>
      </c>
      <c r="AY8">
        <f t="shared" si="0"/>
        <v>9.2592592592592596E-4</v>
      </c>
      <c r="AZ8">
        <f t="shared" si="1"/>
        <v>-3.9962652575330953E-5</v>
      </c>
      <c r="BA8">
        <f t="shared" si="2"/>
        <v>1.5970136008566057E-9</v>
      </c>
      <c r="BB8">
        <f>BB2/BB5</f>
        <v>4.0164690440250043E-8</v>
      </c>
      <c r="BC8">
        <f t="shared" si="8"/>
        <v>54</v>
      </c>
      <c r="BD8">
        <f t="shared" si="3"/>
        <v>-2.5918013145228506E-2</v>
      </c>
      <c r="BE8">
        <f t="shared" si="4"/>
        <v>6.7174340539623767E-4</v>
      </c>
      <c r="BF8">
        <f>BF2/BF5</f>
        <v>1.3354326879636473E-2</v>
      </c>
      <c r="BG8" t="b">
        <f t="shared" si="5"/>
        <v>1</v>
      </c>
      <c r="BH8">
        <f t="shared" si="6"/>
        <v>3.9962652575330953E-5</v>
      </c>
      <c r="BK8">
        <f t="shared" si="7"/>
        <v>2.5918013145228506E-2</v>
      </c>
    </row>
    <row r="9" spans="1:67">
      <c r="A9" t="s">
        <v>17</v>
      </c>
      <c r="B9">
        <v>12</v>
      </c>
      <c r="C9">
        <v>-1</v>
      </c>
      <c r="D9">
        <v>5.9604644775390599E-8</v>
      </c>
      <c r="E9">
        <v>2.5033950805664002E-5</v>
      </c>
      <c r="F9">
        <v>1.11022302462516E-16</v>
      </c>
      <c r="G9">
        <v>0</v>
      </c>
      <c r="H9">
        <v>0</v>
      </c>
      <c r="I9">
        <v>0</v>
      </c>
      <c r="J9">
        <v>4.7591654443480498E-6</v>
      </c>
      <c r="K9">
        <v>1.9988494866261799E-3</v>
      </c>
      <c r="L9">
        <v>2.2093438190040599E-14</v>
      </c>
      <c r="M9">
        <v>0</v>
      </c>
      <c r="N9">
        <v>0</v>
      </c>
      <c r="O9">
        <v>1</v>
      </c>
      <c r="P9">
        <v>7.5788068877676607E-5</v>
      </c>
      <c r="Q9">
        <v>3.1830988928624099E-2</v>
      </c>
      <c r="R9">
        <v>-1.8429702208777599E-14</v>
      </c>
      <c r="S9">
        <v>0</v>
      </c>
      <c r="T9">
        <v>0</v>
      </c>
      <c r="U9">
        <v>2</v>
      </c>
      <c r="V9">
        <v>3.4003848602716701E-3</v>
      </c>
      <c r="W9">
        <v>1.4281616413141001</v>
      </c>
      <c r="X9">
        <v>3.5752777405306801E-8</v>
      </c>
      <c r="Y9">
        <v>4.0442037496646302E-8</v>
      </c>
      <c r="Z9">
        <v>8.7749807420323106E-12</v>
      </c>
      <c r="AA9">
        <v>3</v>
      </c>
      <c r="AB9">
        <v>2.9566592540987498E-3</v>
      </c>
      <c r="AC9">
        <v>1.2417968867214699</v>
      </c>
      <c r="AD9">
        <v>7.8852605556178901E-9</v>
      </c>
      <c r="AE9">
        <v>8.9584032414435894E-9</v>
      </c>
      <c r="AF9">
        <v>1.5543122344752101E-15</v>
      </c>
      <c r="AG9">
        <v>4</v>
      </c>
      <c r="AH9">
        <v>2.4971898630696899E-3</v>
      </c>
      <c r="AI9">
        <v>1.04881974248927</v>
      </c>
      <c r="AJ9">
        <v>1.23442411847918E-9</v>
      </c>
      <c r="AK9">
        <v>1.4088863409256101E-9</v>
      </c>
      <c r="AL9">
        <v>0</v>
      </c>
      <c r="AM9">
        <v>5</v>
      </c>
      <c r="AN9">
        <v>5.7331119643042397E-3</v>
      </c>
      <c r="AO9">
        <v>2.4079070250077801</v>
      </c>
      <c r="AP9">
        <v>7.8869548842952497E-6</v>
      </c>
      <c r="AQ9">
        <v>8.7308659881823996E-6</v>
      </c>
      <c r="AR9">
        <v>1.6606482370096201E-4</v>
      </c>
      <c r="AS9">
        <v>6</v>
      </c>
      <c r="AT9">
        <v>9.5617529880477996E-3</v>
      </c>
      <c r="AU9">
        <v>4.0159362549800797</v>
      </c>
      <c r="AV9">
        <v>8.8156903377700703E-4</v>
      </c>
      <c r="AW9">
        <v>9.4632982129250198E-4</v>
      </c>
      <c r="AX9">
        <v>3.9554744105297003E-2</v>
      </c>
      <c r="AY9">
        <f t="shared" si="0"/>
        <v>9.4339622641509435E-4</v>
      </c>
      <c r="AZ9">
        <f t="shared" si="1"/>
        <v>-6.4760787515494951E-5</v>
      </c>
      <c r="BA9">
        <f t="shared" si="2"/>
        <v>4.1939595996270869E-9</v>
      </c>
      <c r="BC9">
        <f t="shared" si="8"/>
        <v>53</v>
      </c>
      <c r="BD9">
        <f t="shared" si="3"/>
        <v>-3.8673175071519995E-2</v>
      </c>
      <c r="BE9">
        <f t="shared" si="4"/>
        <v>1.4956144701124357E-3</v>
      </c>
      <c r="BG9" t="b">
        <f t="shared" si="5"/>
        <v>0</v>
      </c>
      <c r="BH9">
        <f t="shared" si="6"/>
        <v>6.4760787515494951E-5</v>
      </c>
      <c r="BK9">
        <f t="shared" si="7"/>
        <v>3.8673175071519995E-2</v>
      </c>
    </row>
    <row r="10" spans="1:67">
      <c r="A10" t="s">
        <v>59</v>
      </c>
      <c r="B10">
        <v>12</v>
      </c>
      <c r="C10">
        <v>-1</v>
      </c>
      <c r="D10">
        <v>5.9604644775390599E-8</v>
      </c>
      <c r="E10">
        <v>2.5033950805664002E-5</v>
      </c>
      <c r="F10">
        <v>1.11022302462516E-16</v>
      </c>
      <c r="G10">
        <v>0</v>
      </c>
      <c r="H10">
        <v>0</v>
      </c>
      <c r="I10">
        <v>0</v>
      </c>
      <c r="J10">
        <v>9.1606917198571596E-6</v>
      </c>
      <c r="K10">
        <v>3.8474905223400001E-3</v>
      </c>
      <c r="L10">
        <v>-1.11022302462515E-15</v>
      </c>
      <c r="M10">
        <v>0</v>
      </c>
      <c r="N10">
        <v>0</v>
      </c>
      <c r="O10">
        <v>1</v>
      </c>
      <c r="P10">
        <v>3.57933583592168E-5</v>
      </c>
      <c r="Q10">
        <v>1.5033210510871E-2</v>
      </c>
      <c r="R10">
        <v>5.7731597280508101E-15</v>
      </c>
      <c r="S10">
        <v>0</v>
      </c>
      <c r="T10">
        <v>0</v>
      </c>
      <c r="U10">
        <v>2</v>
      </c>
      <c r="V10">
        <v>1.48343299263837E-3</v>
      </c>
      <c r="W10">
        <v>0.62304185690811698</v>
      </c>
      <c r="X10">
        <v>3.47966100378016E-12</v>
      </c>
      <c r="Y10">
        <v>4.0228931297292499E-12</v>
      </c>
      <c r="Z10">
        <v>0</v>
      </c>
      <c r="AA10">
        <v>3</v>
      </c>
      <c r="AB10">
        <v>8.9537105875938106E-3</v>
      </c>
      <c r="AC10">
        <v>3.7605584467894002</v>
      </c>
      <c r="AD10">
        <v>5.0176020167136404E-4</v>
      </c>
      <c r="AE10">
        <v>5.4105010825755695E-4</v>
      </c>
      <c r="AF10">
        <v>2.60389069015825E-2</v>
      </c>
      <c r="AG10">
        <v>4</v>
      </c>
      <c r="AH10">
        <v>9.8675491988612102E-3</v>
      </c>
      <c r="AI10">
        <v>4.1443706635217099</v>
      </c>
      <c r="AJ10">
        <v>1.1488654813679401E-3</v>
      </c>
      <c r="AK10">
        <v>1.2305401511436499E-3</v>
      </c>
      <c r="AL10">
        <v>4.7391625928098202E-2</v>
      </c>
      <c r="AM10">
        <v>5</v>
      </c>
      <c r="AN10">
        <v>8.7867465999924201E-3</v>
      </c>
      <c r="AO10">
        <v>3.69043357199681</v>
      </c>
      <c r="AP10">
        <v>4.2583395717476997E-4</v>
      </c>
      <c r="AQ10">
        <v>4.59758104867202E-4</v>
      </c>
      <c r="AR10">
        <v>2.2845454003856701E-2</v>
      </c>
      <c r="AS10">
        <v>6</v>
      </c>
      <c r="AT10">
        <v>1.00786045009152E-2</v>
      </c>
      <c r="AU10">
        <v>4.2330138903843997</v>
      </c>
      <c r="AV10">
        <v>1.37004671273233E-3</v>
      </c>
      <c r="AW10">
        <v>1.4652404567909701E-3</v>
      </c>
      <c r="AX10">
        <v>5.3166479767127198E-2</v>
      </c>
      <c r="AY10">
        <f t="shared" si="0"/>
        <v>9.6153846153846159E-4</v>
      </c>
      <c r="AZ10">
        <f t="shared" si="1"/>
        <v>-9.5193744058640149E-5</v>
      </c>
      <c r="BA10">
        <f t="shared" si="2"/>
        <v>9.0618489079018861E-9</v>
      </c>
      <c r="BB10" t="s">
        <v>86</v>
      </c>
      <c r="BC10">
        <f t="shared" si="8"/>
        <v>52</v>
      </c>
      <c r="BD10">
        <f t="shared" si="3"/>
        <v>-5.1796433054394866E-2</v>
      </c>
      <c r="BE10">
        <f t="shared" si="4"/>
        <v>2.6828704771584091E-3</v>
      </c>
      <c r="BF10" t="s">
        <v>86</v>
      </c>
      <c r="BG10" t="b">
        <f t="shared" si="5"/>
        <v>0</v>
      </c>
      <c r="BH10">
        <f t="shared" si="6"/>
        <v>9.5193744058640149E-5</v>
      </c>
      <c r="BK10">
        <f t="shared" si="7"/>
        <v>5.1796433054394866E-2</v>
      </c>
    </row>
    <row r="11" spans="1:67">
      <c r="A11" t="s">
        <v>56</v>
      </c>
      <c r="B11">
        <v>12</v>
      </c>
      <c r="C11">
        <v>-1</v>
      </c>
      <c r="D11">
        <v>5.9604644775390599E-8</v>
      </c>
      <c r="E11">
        <v>2.5033950805664002E-5</v>
      </c>
      <c r="F11">
        <v>1.11022302462516E-16</v>
      </c>
      <c r="G11">
        <v>0</v>
      </c>
      <c r="H11">
        <v>0</v>
      </c>
      <c r="I11">
        <v>0</v>
      </c>
      <c r="J11">
        <v>4.6319499555786503E-6</v>
      </c>
      <c r="K11">
        <v>1.94541898134303E-3</v>
      </c>
      <c r="L11">
        <v>4.9960036108131997E-15</v>
      </c>
      <c r="M11">
        <v>0</v>
      </c>
      <c r="N11">
        <v>0</v>
      </c>
      <c r="O11">
        <v>1</v>
      </c>
      <c r="P11">
        <v>2.3159360729281501E-5</v>
      </c>
      <c r="Q11">
        <v>9.7269315062982302E-3</v>
      </c>
      <c r="R11">
        <v>-4.6629367034256504E-15</v>
      </c>
      <c r="S11">
        <v>0</v>
      </c>
      <c r="T11">
        <v>0</v>
      </c>
      <c r="U11">
        <v>2</v>
      </c>
      <c r="V11">
        <v>1.8000660123428599E-4</v>
      </c>
      <c r="W11">
        <v>7.5602772518400405E-2</v>
      </c>
      <c r="X11">
        <v>-9.5479180117763399E-15</v>
      </c>
      <c r="Y11">
        <v>0</v>
      </c>
      <c r="Z11">
        <v>0</v>
      </c>
      <c r="AA11">
        <v>3</v>
      </c>
      <c r="AB11">
        <v>5.3448625331071701E-3</v>
      </c>
      <c r="AC11">
        <v>2.2448422639050101</v>
      </c>
      <c r="AD11">
        <v>3.92988280228934E-6</v>
      </c>
      <c r="AE11">
        <v>4.3653879374660997E-6</v>
      </c>
      <c r="AF11">
        <v>4.4076640616896799E-5</v>
      </c>
      <c r="AG11">
        <v>4</v>
      </c>
      <c r="AH11">
        <v>7.6660222932005296E-3</v>
      </c>
      <c r="AI11">
        <v>3.2197293631442201</v>
      </c>
      <c r="AJ11">
        <v>1.2549642226833399E-4</v>
      </c>
      <c r="AK11">
        <v>1.36684887814375E-4</v>
      </c>
      <c r="AL11">
        <v>7.443759673041E-3</v>
      </c>
      <c r="AM11">
        <v>5</v>
      </c>
      <c r="AN11">
        <v>7.9084400086786698E-3</v>
      </c>
      <c r="AO11">
        <v>3.3215448036450401</v>
      </c>
      <c r="AP11">
        <v>1.66646575430973E-4</v>
      </c>
      <c r="AQ11">
        <v>1.8115295646292599E-4</v>
      </c>
      <c r="AR11">
        <v>9.8993807896687793E-3</v>
      </c>
      <c r="AS11">
        <v>6</v>
      </c>
      <c r="AT11">
        <v>1.06241699867197E-2</v>
      </c>
      <c r="AU11">
        <v>4.4621513944223103</v>
      </c>
      <c r="AV11">
        <v>2.1092516653968799E-3</v>
      </c>
      <c r="AW11">
        <v>2.2472351936047002E-3</v>
      </c>
      <c r="AX11">
        <v>6.9315008100320596E-2</v>
      </c>
      <c r="AY11">
        <f t="shared" si="0"/>
        <v>9.8039215686274508E-4</v>
      </c>
      <c r="AZ11">
        <f t="shared" si="1"/>
        <v>-1.3798352820782031E-4</v>
      </c>
      <c r="BA11">
        <f t="shared" si="2"/>
        <v>1.9039454056678341E-8</v>
      </c>
      <c r="BB11">
        <f>SQRT(BB8)</f>
        <v>2.0041130317487095E-4</v>
      </c>
      <c r="BC11">
        <f t="shared" si="8"/>
        <v>51</v>
      </c>
      <c r="BD11">
        <f t="shared" si="3"/>
        <v>-6.7205756434923714E-2</v>
      </c>
      <c r="BE11">
        <f t="shared" si="4"/>
        <v>4.5166136979902897E-3</v>
      </c>
      <c r="BF11">
        <f>SQRT(BF8)</f>
        <v>0.1155609228054037</v>
      </c>
      <c r="BG11" t="b">
        <f t="shared" si="5"/>
        <v>0</v>
      </c>
      <c r="BH11">
        <f t="shared" si="6"/>
        <v>1.3798352820782031E-4</v>
      </c>
      <c r="BK11">
        <f t="shared" si="7"/>
        <v>6.7205756434923714E-2</v>
      </c>
    </row>
    <row r="12" spans="1:67">
      <c r="A12" t="s">
        <v>32</v>
      </c>
      <c r="B12">
        <v>8</v>
      </c>
      <c r="C12">
        <v>-1</v>
      </c>
      <c r="D12">
        <v>5.9604644775390599E-8</v>
      </c>
      <c r="E12">
        <v>2.5033950805664002E-5</v>
      </c>
      <c r="F12">
        <v>1.11022302462516E-16</v>
      </c>
      <c r="G12">
        <v>0</v>
      </c>
      <c r="H12">
        <v>0</v>
      </c>
      <c r="I12">
        <v>0</v>
      </c>
      <c r="J12">
        <v>6.9922631883764204E-6</v>
      </c>
      <c r="K12">
        <v>2.9367505391180901E-3</v>
      </c>
      <c r="L12">
        <v>-1.4432899320127E-14</v>
      </c>
      <c r="M12">
        <v>0</v>
      </c>
      <c r="N12">
        <v>0</v>
      </c>
      <c r="O12">
        <v>1</v>
      </c>
      <c r="P12">
        <v>2.6666856126396299E-5</v>
      </c>
      <c r="Q12">
        <v>1.1200079573086399E-2</v>
      </c>
      <c r="R12">
        <v>-4.4408920985006301E-16</v>
      </c>
      <c r="S12">
        <v>0</v>
      </c>
      <c r="T12">
        <v>0</v>
      </c>
      <c r="U12">
        <v>2</v>
      </c>
      <c r="V12">
        <v>8.9845486159151897E-4</v>
      </c>
      <c r="W12">
        <v>0.37735104186843799</v>
      </c>
      <c r="X12">
        <v>6.8653122076156501E-9</v>
      </c>
      <c r="Y12">
        <v>7.2959589481058604E-9</v>
      </c>
      <c r="Z12">
        <v>0</v>
      </c>
      <c r="AA12">
        <v>3</v>
      </c>
      <c r="AB12">
        <v>3.77618964133877E-3</v>
      </c>
      <c r="AC12">
        <v>1.5859996493622801</v>
      </c>
      <c r="AD12">
        <v>2.3539101889402599E-4</v>
      </c>
      <c r="AE12">
        <v>2.4573672772409901E-4</v>
      </c>
      <c r="AF12">
        <v>3.0563993157872699E-4</v>
      </c>
      <c r="AG12">
        <v>4</v>
      </c>
      <c r="AH12">
        <v>3.4438706225469202E-3</v>
      </c>
      <c r="AI12">
        <v>1.4464256614697</v>
      </c>
      <c r="AJ12">
        <v>1.2699286796780099E-4</v>
      </c>
      <c r="AK12">
        <v>1.32825687198079E-4</v>
      </c>
      <c r="AL12">
        <v>5.8391106226185397E-5</v>
      </c>
      <c r="AM12">
        <v>5</v>
      </c>
      <c r="AN12">
        <v>2.22240302789228E-3</v>
      </c>
      <c r="AO12">
        <v>0.93340927171475996</v>
      </c>
      <c r="AP12">
        <v>5.9428070673384002E-6</v>
      </c>
      <c r="AQ12">
        <v>6.2614852904818702E-6</v>
      </c>
      <c r="AR12">
        <v>3.6620373400353401E-11</v>
      </c>
      <c r="AS12">
        <v>6</v>
      </c>
      <c r="AT12">
        <v>6.3745019920318701E-3</v>
      </c>
      <c r="AU12">
        <v>2.6772908366533801</v>
      </c>
      <c r="AV12">
        <v>6.1257072783832403E-3</v>
      </c>
      <c r="AW12">
        <v>6.3101038261438296E-3</v>
      </c>
      <c r="AX12">
        <v>5.2087509394744901E-2</v>
      </c>
      <c r="AY12">
        <f t="shared" si="0"/>
        <v>1E-3</v>
      </c>
      <c r="AZ12">
        <f t="shared" si="1"/>
        <v>-1.8439654776058936E-4</v>
      </c>
      <c r="BA12">
        <f t="shared" si="2"/>
        <v>3.4002086826023311E-8</v>
      </c>
      <c r="BC12">
        <f t="shared" si="8"/>
        <v>50</v>
      </c>
      <c r="BD12">
        <f t="shared" si="3"/>
        <v>-4.5961802116361659E-2</v>
      </c>
      <c r="BE12">
        <f t="shared" si="4"/>
        <v>2.1124872537835872E-3</v>
      </c>
      <c r="BG12" t="b">
        <f t="shared" si="5"/>
        <v>0</v>
      </c>
      <c r="BH12">
        <f t="shared" si="6"/>
        <v>1.8439654776058936E-4</v>
      </c>
      <c r="BK12">
        <f t="shared" si="7"/>
        <v>4.5961802116361659E-2</v>
      </c>
    </row>
    <row r="13" spans="1:67">
      <c r="A13" t="s">
        <v>70</v>
      </c>
      <c r="B13">
        <v>8</v>
      </c>
      <c r="C13">
        <v>-1</v>
      </c>
      <c r="D13">
        <v>5.9604644775390599E-8</v>
      </c>
      <c r="E13">
        <v>2.5033950805664002E-5</v>
      </c>
      <c r="F13">
        <v>1.11022302462516E-16</v>
      </c>
      <c r="G13">
        <v>0</v>
      </c>
      <c r="H13">
        <v>0</v>
      </c>
      <c r="I13">
        <v>0</v>
      </c>
      <c r="J13">
        <v>4.71637672949097E-6</v>
      </c>
      <c r="K13">
        <v>1.9808782263861999E-3</v>
      </c>
      <c r="L13">
        <v>1.8873791418627598E-15</v>
      </c>
      <c r="M13">
        <v>0</v>
      </c>
      <c r="N13">
        <v>0</v>
      </c>
      <c r="O13">
        <v>1</v>
      </c>
      <c r="P13">
        <v>3.1651253839837197E-5</v>
      </c>
      <c r="Q13">
        <v>1.32935266127316E-2</v>
      </c>
      <c r="R13">
        <v>6.6613381477509298E-15</v>
      </c>
      <c r="S13">
        <v>0</v>
      </c>
      <c r="T13">
        <v>0</v>
      </c>
      <c r="U13">
        <v>2</v>
      </c>
      <c r="V13">
        <v>3.0856282294131499E-4</v>
      </c>
      <c r="W13">
        <v>0.129596385635352</v>
      </c>
      <c r="X13">
        <v>1.6383561174393401E-12</v>
      </c>
      <c r="Y13">
        <v>1.75881531561117E-12</v>
      </c>
      <c r="Z13">
        <v>0</v>
      </c>
      <c r="AA13">
        <v>3</v>
      </c>
      <c r="AB13">
        <v>2.2775143963463E-3</v>
      </c>
      <c r="AC13">
        <v>0.95655604646544801</v>
      </c>
      <c r="AD13">
        <v>7.0861770927743697E-6</v>
      </c>
      <c r="AE13">
        <v>7.4636058366994701E-6</v>
      </c>
      <c r="AF13">
        <v>1.20734311437331E-10</v>
      </c>
      <c r="AG13">
        <v>4</v>
      </c>
      <c r="AH13">
        <v>2.4981482140590599E-3</v>
      </c>
      <c r="AI13">
        <v>1.0492222499048001</v>
      </c>
      <c r="AJ13">
        <v>1.37061582549113E-5</v>
      </c>
      <c r="AK13">
        <v>1.44165356020797E-5</v>
      </c>
      <c r="AL13">
        <v>6.5096117385365898E-9</v>
      </c>
      <c r="AM13">
        <v>5</v>
      </c>
      <c r="AN13">
        <v>3.7390612569610099E-3</v>
      </c>
      <c r="AO13">
        <v>1.5704057279236201</v>
      </c>
      <c r="AP13">
        <v>2.2042998381743801E-4</v>
      </c>
      <c r="AQ13">
        <v>2.30166351603999E-4</v>
      </c>
      <c r="AR13">
        <v>2.5981971986599402E-4</v>
      </c>
      <c r="AS13">
        <v>6</v>
      </c>
      <c r="AT13">
        <v>6.3745019920318701E-3</v>
      </c>
      <c r="AU13">
        <v>2.6772908366533801</v>
      </c>
      <c r="AV13">
        <v>6.1257072783832403E-3</v>
      </c>
      <c r="AW13">
        <v>6.3101038261438296E-3</v>
      </c>
      <c r="AX13">
        <v>5.2087509394744901E-2</v>
      </c>
      <c r="AY13">
        <f t="shared" si="0"/>
        <v>1.0204081632653062E-3</v>
      </c>
      <c r="AZ13">
        <f t="shared" si="1"/>
        <v>-1.8439654776058936E-4</v>
      </c>
      <c r="BA13">
        <f t="shared" si="2"/>
        <v>3.4002086826023311E-8</v>
      </c>
      <c r="BB13" t="s">
        <v>87</v>
      </c>
      <c r="BC13">
        <f t="shared" si="8"/>
        <v>49</v>
      </c>
      <c r="BD13">
        <f t="shared" si="3"/>
        <v>-4.5961802116361659E-2</v>
      </c>
      <c r="BE13">
        <f t="shared" si="4"/>
        <v>2.1124872537835872E-3</v>
      </c>
      <c r="BF13" t="s">
        <v>87</v>
      </c>
      <c r="BG13" t="b">
        <f t="shared" si="5"/>
        <v>0</v>
      </c>
      <c r="BH13">
        <f t="shared" si="6"/>
        <v>1.8439654776058936E-4</v>
      </c>
      <c r="BK13">
        <f t="shared" si="7"/>
        <v>4.5961802116361659E-2</v>
      </c>
    </row>
    <row r="14" spans="1:67">
      <c r="A14" t="s">
        <v>25</v>
      </c>
      <c r="B14">
        <v>7</v>
      </c>
      <c r="C14">
        <v>-1</v>
      </c>
      <c r="D14">
        <v>5.9604644775390599E-8</v>
      </c>
      <c r="E14">
        <v>2.5033950805664002E-5</v>
      </c>
      <c r="F14">
        <v>1.11022302462516E-16</v>
      </c>
      <c r="G14">
        <v>0</v>
      </c>
      <c r="H14">
        <v>0</v>
      </c>
      <c r="I14">
        <v>0</v>
      </c>
      <c r="J14">
        <v>6.1790113000032801E-6</v>
      </c>
      <c r="K14">
        <v>2.59518474600138E-3</v>
      </c>
      <c r="L14">
        <v>-2.0206059048177799E-14</v>
      </c>
      <c r="M14">
        <v>0</v>
      </c>
      <c r="N14">
        <v>0</v>
      </c>
      <c r="O14">
        <v>1</v>
      </c>
      <c r="P14">
        <v>2.9023201642358501E-5</v>
      </c>
      <c r="Q14">
        <v>1.21897446897905E-2</v>
      </c>
      <c r="R14">
        <v>-1.4210854715202001E-14</v>
      </c>
      <c r="S14">
        <v>0</v>
      </c>
      <c r="T14">
        <v>0</v>
      </c>
      <c r="U14">
        <v>2</v>
      </c>
      <c r="V14">
        <v>4.1060464937246396E-3</v>
      </c>
      <c r="W14">
        <v>1.72453952736435</v>
      </c>
      <c r="X14">
        <v>1.9732979407856002E-3</v>
      </c>
      <c r="Y14">
        <v>2.0300956534079402E-3</v>
      </c>
      <c r="Z14">
        <v>6.3977431172974599E-3</v>
      </c>
      <c r="AA14">
        <v>3</v>
      </c>
      <c r="AB14">
        <v>3.9632337133270303E-3</v>
      </c>
      <c r="AC14">
        <v>1.66455815959735</v>
      </c>
      <c r="AD14">
        <v>1.61984018188299E-3</v>
      </c>
      <c r="AE14">
        <v>1.6675528090097601E-3</v>
      </c>
      <c r="AF14">
        <v>4.4623695263341602E-3</v>
      </c>
      <c r="AG14">
        <v>4</v>
      </c>
      <c r="AH14">
        <v>2.25630939240765E-3</v>
      </c>
      <c r="AI14">
        <v>0.947649944811217</v>
      </c>
      <c r="AJ14">
        <v>5.75732451196797E-5</v>
      </c>
      <c r="AK14">
        <v>5.9769182232272102E-5</v>
      </c>
      <c r="AL14">
        <v>4.5582285723710898E-8</v>
      </c>
      <c r="AM14">
        <v>5</v>
      </c>
      <c r="AN14">
        <v>3.0197093459724102E-3</v>
      </c>
      <c r="AO14">
        <v>1.26827792530841</v>
      </c>
      <c r="AP14">
        <v>3.3734798131368401E-4</v>
      </c>
      <c r="AQ14">
        <v>3.4885355173475097E-4</v>
      </c>
      <c r="AR14">
        <v>9.1235568805192403E-5</v>
      </c>
      <c r="AS14">
        <v>6</v>
      </c>
      <c r="AT14">
        <v>5.0706265845707997E-3</v>
      </c>
      <c r="AU14">
        <v>2.1296631655197298</v>
      </c>
      <c r="AV14">
        <v>6.1562806680899298E-3</v>
      </c>
      <c r="AW14">
        <v>6.3068641784410602E-3</v>
      </c>
      <c r="AX14">
        <v>3.3879290294218198E-2</v>
      </c>
      <c r="AY14">
        <f t="shared" si="0"/>
        <v>1.0416666666666667E-3</v>
      </c>
      <c r="AZ14">
        <f t="shared" si="1"/>
        <v>-1.5058351035113042E-4</v>
      </c>
      <c r="BA14">
        <f t="shared" si="2"/>
        <v>2.2675393589669003E-8</v>
      </c>
      <c r="BB14">
        <f>BB11</f>
        <v>2.0041130317487095E-4</v>
      </c>
      <c r="BC14">
        <f t="shared" si="8"/>
        <v>48</v>
      </c>
      <c r="BD14">
        <f t="shared" si="3"/>
        <v>-2.7723009626128267E-2</v>
      </c>
      <c r="BE14">
        <f t="shared" si="4"/>
        <v>7.6856526273040061E-4</v>
      </c>
      <c r="BF14">
        <f>BF11</f>
        <v>0.1155609228054037</v>
      </c>
      <c r="BG14" t="b">
        <f t="shared" si="5"/>
        <v>0</v>
      </c>
      <c r="BH14">
        <f t="shared" si="6"/>
        <v>1.5058351035113042E-4</v>
      </c>
      <c r="BK14">
        <f t="shared" si="7"/>
        <v>2.7723009626128267E-2</v>
      </c>
    </row>
    <row r="15" spans="1:67">
      <c r="A15" t="s">
        <v>53</v>
      </c>
      <c r="B15">
        <v>4</v>
      </c>
      <c r="C15">
        <v>-1</v>
      </c>
      <c r="D15">
        <v>5.9604644775390599E-8</v>
      </c>
      <c r="E15">
        <v>2.5033950805664002E-5</v>
      </c>
      <c r="F15">
        <v>1.11022302462516E-16</v>
      </c>
      <c r="G15">
        <v>0</v>
      </c>
      <c r="H15">
        <v>0</v>
      </c>
      <c r="I15">
        <v>0</v>
      </c>
      <c r="J15">
        <v>3.87350257021269E-6</v>
      </c>
      <c r="K15">
        <v>1.6268710794893301E-3</v>
      </c>
      <c r="L15">
        <v>3.0309088572266698E-13</v>
      </c>
      <c r="M15">
        <v>2.9154456626656601E-13</v>
      </c>
      <c r="N15">
        <v>0</v>
      </c>
      <c r="O15">
        <v>1</v>
      </c>
      <c r="P15">
        <v>1.5904125658819002E-5</v>
      </c>
      <c r="Q15">
        <v>6.6797327767039796E-3</v>
      </c>
      <c r="R15">
        <v>8.13191736170892E-11</v>
      </c>
      <c r="S15">
        <v>8.2509665766394795E-11</v>
      </c>
      <c r="T15">
        <v>0</v>
      </c>
      <c r="U15">
        <v>2</v>
      </c>
      <c r="V15">
        <v>3.40798540377199E-4</v>
      </c>
      <c r="W15">
        <v>0.14313538695842301</v>
      </c>
      <c r="X15">
        <v>1.5396038974491101E-5</v>
      </c>
      <c r="Y15">
        <v>1.5601491085370701E-5</v>
      </c>
      <c r="Z15">
        <v>0</v>
      </c>
      <c r="AA15">
        <v>3</v>
      </c>
      <c r="AB15">
        <v>8.8570004302356296E-5</v>
      </c>
      <c r="AC15">
        <v>3.71994018069896E-2</v>
      </c>
      <c r="AD15">
        <v>7.6369024104572194E-8</v>
      </c>
      <c r="AE15">
        <v>7.7449071822499604E-8</v>
      </c>
      <c r="AF15">
        <v>0</v>
      </c>
      <c r="AG15">
        <v>4</v>
      </c>
      <c r="AH15">
        <v>1.71583701269673E-4</v>
      </c>
      <c r="AI15">
        <v>7.2065154533262801E-2</v>
      </c>
      <c r="AJ15">
        <v>1.0463978723507201E-6</v>
      </c>
      <c r="AK15">
        <v>1.0609190432830901E-6</v>
      </c>
      <c r="AL15">
        <v>0</v>
      </c>
      <c r="AM15">
        <v>5</v>
      </c>
      <c r="AN15">
        <v>1.5370535631991901E-4</v>
      </c>
      <c r="AO15">
        <v>6.4556249654366196E-2</v>
      </c>
      <c r="AP15">
        <v>6.7784002799609003E-7</v>
      </c>
      <c r="AQ15">
        <v>6.8728523050509598E-7</v>
      </c>
      <c r="AR15">
        <v>0</v>
      </c>
      <c r="AS15">
        <v>6</v>
      </c>
      <c r="AT15">
        <v>1.70745589072282E-3</v>
      </c>
      <c r="AU15">
        <v>0.71713147410358502</v>
      </c>
      <c r="AV15">
        <v>6.1951569064279096E-3</v>
      </c>
      <c r="AW15">
        <v>6.25358602451331E-3</v>
      </c>
      <c r="AX15">
        <v>7.1437770169369098E-4</v>
      </c>
      <c r="AY15">
        <f t="shared" si="0"/>
        <v>1.0638297872340426E-3</v>
      </c>
      <c r="AZ15">
        <f t="shared" si="1"/>
        <v>-5.8429118085400432E-5</v>
      </c>
      <c r="BA15">
        <f t="shared" si="2"/>
        <v>3.413961840237668E-9</v>
      </c>
      <c r="BC15">
        <f t="shared" si="8"/>
        <v>47</v>
      </c>
      <c r="BD15">
        <f t="shared" si="3"/>
        <v>5.480779204734219E-3</v>
      </c>
      <c r="BE15">
        <f t="shared" si="4"/>
        <v>3.0038940691047057E-5</v>
      </c>
      <c r="BG15" t="b">
        <f t="shared" si="5"/>
        <v>0</v>
      </c>
      <c r="BH15">
        <f t="shared" si="6"/>
        <v>5.8429118085400432E-5</v>
      </c>
      <c r="BK15">
        <f t="shared" si="7"/>
        <v>5.480779204734219E-3</v>
      </c>
    </row>
    <row r="16" spans="1:67">
      <c r="A16" t="s">
        <v>74</v>
      </c>
      <c r="B16">
        <v>4</v>
      </c>
      <c r="C16">
        <v>-1</v>
      </c>
      <c r="D16">
        <v>5.9604644775390599E-8</v>
      </c>
      <c r="E16">
        <v>2.5033950805664002E-5</v>
      </c>
      <c r="F16">
        <v>1.11022302462516E-16</v>
      </c>
      <c r="G16">
        <v>0</v>
      </c>
      <c r="H16">
        <v>0</v>
      </c>
      <c r="I16">
        <v>0</v>
      </c>
      <c r="J16">
        <v>1.1255251981690399E-5</v>
      </c>
      <c r="K16">
        <v>4.72720583230999E-3</v>
      </c>
      <c r="L16">
        <v>2.04144479098999E-11</v>
      </c>
      <c r="M16">
        <v>2.07283079589615E-11</v>
      </c>
      <c r="N16">
        <v>0</v>
      </c>
      <c r="O16">
        <v>1</v>
      </c>
      <c r="P16">
        <v>4.3307231297220299E-5</v>
      </c>
      <c r="Q16">
        <v>1.8189037144832498E-2</v>
      </c>
      <c r="R16">
        <v>4.4314634184416896E-9</v>
      </c>
      <c r="S16">
        <v>4.49479609088143E-9</v>
      </c>
      <c r="T16">
        <v>0</v>
      </c>
      <c r="U16">
        <v>2</v>
      </c>
      <c r="V16">
        <v>1.79484068193269E-3</v>
      </c>
      <c r="W16">
        <v>0.75383308641172997</v>
      </c>
      <c r="X16">
        <v>7.3525338857383096E-3</v>
      </c>
      <c r="Y16">
        <v>7.4202089741995901E-3</v>
      </c>
      <c r="Z16">
        <v>1.4178060807086201E-3</v>
      </c>
      <c r="AA16">
        <v>3</v>
      </c>
      <c r="AB16">
        <v>6.3994616652134897E-3</v>
      </c>
      <c r="AC16">
        <v>2.68777389938966</v>
      </c>
      <c r="AD16">
        <v>0.28299236533830102</v>
      </c>
      <c r="AE16">
        <v>0.28321422196270302</v>
      </c>
      <c r="AF16">
        <v>0.45346430080556099</v>
      </c>
      <c r="AG16">
        <v>4</v>
      </c>
      <c r="AH16">
        <v>5.7560703660023702E-3</v>
      </c>
      <c r="AI16">
        <v>2.4175495537209901</v>
      </c>
      <c r="AJ16">
        <v>0.224599049648466</v>
      </c>
      <c r="AK16">
        <v>0.22495315472285601</v>
      </c>
      <c r="AL16">
        <v>0.40426580859752198</v>
      </c>
      <c r="AM16">
        <v>5</v>
      </c>
      <c r="AN16">
        <v>5.1256021833289101E-3</v>
      </c>
      <c r="AO16">
        <v>2.1527529169981401</v>
      </c>
      <c r="AP16">
        <v>0.17101696568491701</v>
      </c>
      <c r="AQ16">
        <v>0.17143846695929499</v>
      </c>
      <c r="AR16">
        <v>0.34620297258982902</v>
      </c>
      <c r="AS16">
        <v>6</v>
      </c>
      <c r="AT16">
        <v>1.94476331960294E-3</v>
      </c>
      <c r="AU16">
        <v>0.81680059423323603</v>
      </c>
      <c r="AV16">
        <v>9.6538492079800697E-3</v>
      </c>
      <c r="AW16">
        <v>9.7390060298317895E-3</v>
      </c>
      <c r="AX16">
        <v>3.7023286365682698E-3</v>
      </c>
      <c r="AY16">
        <f t="shared" si="0"/>
        <v>1.0869565217391304E-3</v>
      </c>
      <c r="AZ16">
        <f t="shared" si="1"/>
        <v>-8.5156821851719786E-5</v>
      </c>
      <c r="BA16">
        <f t="shared" si="2"/>
        <v>7.2516843078855405E-9</v>
      </c>
      <c r="BC16">
        <f t="shared" si="8"/>
        <v>46</v>
      </c>
      <c r="BD16">
        <f t="shared" si="3"/>
        <v>5.9515205714117999E-3</v>
      </c>
      <c r="BE16">
        <f t="shared" si="4"/>
        <v>3.5420597111937839E-5</v>
      </c>
      <c r="BG16" t="b">
        <f t="shared" si="5"/>
        <v>0</v>
      </c>
      <c r="BH16">
        <f t="shared" si="6"/>
        <v>8.5156821851719786E-5</v>
      </c>
      <c r="BK16">
        <f t="shared" si="7"/>
        <v>5.9515205714117999E-3</v>
      </c>
    </row>
    <row r="17" spans="1:63">
      <c r="A17" t="s">
        <v>28</v>
      </c>
      <c r="B17">
        <v>7</v>
      </c>
      <c r="C17">
        <v>-1</v>
      </c>
      <c r="D17">
        <v>5.9604644775390599E-8</v>
      </c>
      <c r="E17">
        <v>2.5033950805664002E-5</v>
      </c>
      <c r="F17">
        <v>1.11022302462516E-16</v>
      </c>
      <c r="G17">
        <v>0</v>
      </c>
      <c r="H17">
        <v>0</v>
      </c>
      <c r="I17">
        <v>0</v>
      </c>
      <c r="J17">
        <v>7.5918207168240098E-6</v>
      </c>
      <c r="K17">
        <v>3.1885647010660798E-3</v>
      </c>
      <c r="L17">
        <v>1.32116539930393E-14</v>
      </c>
      <c r="M17">
        <v>0</v>
      </c>
      <c r="N17">
        <v>0</v>
      </c>
      <c r="O17">
        <v>1</v>
      </c>
      <c r="P17">
        <v>4.8244165223884302E-6</v>
      </c>
      <c r="Q17">
        <v>2.0262549394031398E-3</v>
      </c>
      <c r="R17">
        <v>-1.11022302462515E-15</v>
      </c>
      <c r="S17">
        <v>0</v>
      </c>
      <c r="T17">
        <v>0</v>
      </c>
      <c r="U17">
        <v>2</v>
      </c>
      <c r="V17">
        <v>4.2354876958361698E-4</v>
      </c>
      <c r="W17">
        <v>0.17789048322511899</v>
      </c>
      <c r="X17">
        <v>9.1284024783533296E-10</v>
      </c>
      <c r="Y17">
        <v>9.5746510719862892E-10</v>
      </c>
      <c r="Z17">
        <v>0</v>
      </c>
      <c r="AA17">
        <v>3</v>
      </c>
      <c r="AB17">
        <v>1.16920525160024E-3</v>
      </c>
      <c r="AC17">
        <v>0.49106620567210202</v>
      </c>
      <c r="AD17">
        <v>8.5262810212149902E-7</v>
      </c>
      <c r="AE17">
        <v>8.9041645723319999E-7</v>
      </c>
      <c r="AF17">
        <v>0</v>
      </c>
      <c r="AG17">
        <v>4</v>
      </c>
      <c r="AH17">
        <v>1.7276883347578599E-3</v>
      </c>
      <c r="AI17">
        <v>0.72562910059830299</v>
      </c>
      <c r="AJ17">
        <v>1.07345584882123E-5</v>
      </c>
      <c r="AK17">
        <v>1.1175554470832501E-5</v>
      </c>
      <c r="AL17">
        <v>1.65423230669148E-13</v>
      </c>
      <c r="AM17">
        <v>5</v>
      </c>
      <c r="AN17">
        <v>4.1766109785202803E-3</v>
      </c>
      <c r="AO17">
        <v>1.75417661097852</v>
      </c>
      <c r="AP17">
        <v>2.1686095440433999E-3</v>
      </c>
      <c r="AQ17">
        <v>2.2303155249316902E-3</v>
      </c>
      <c r="AR17">
        <v>7.5377618297720597E-3</v>
      </c>
      <c r="AS17">
        <v>6</v>
      </c>
      <c r="AT17">
        <v>5.5776892430278802E-3</v>
      </c>
      <c r="AU17">
        <v>2.3426294820717102</v>
      </c>
      <c r="AV17">
        <v>1.0046799214143099E-2</v>
      </c>
      <c r="AW17">
        <v>1.0271205266243101E-2</v>
      </c>
      <c r="AX17">
        <v>5.8209724163252097E-2</v>
      </c>
      <c r="AY17">
        <f t="shared" si="0"/>
        <v>1.1111111111111111E-3</v>
      </c>
      <c r="AZ17">
        <f t="shared" si="1"/>
        <v>-2.2440605210000131E-4</v>
      </c>
      <c r="BA17">
        <f t="shared" si="2"/>
        <v>5.0358076219108502E-8</v>
      </c>
      <c r="BC17">
        <f t="shared" si="8"/>
        <v>45</v>
      </c>
      <c r="BD17">
        <f t="shared" si="3"/>
        <v>-4.8162924949108996E-2</v>
      </c>
      <c r="BE17">
        <f t="shared" si="4"/>
        <v>2.3196673396535059E-3</v>
      </c>
      <c r="BG17" t="b">
        <f t="shared" si="5"/>
        <v>0</v>
      </c>
      <c r="BH17">
        <f t="shared" si="6"/>
        <v>2.2440605210000131E-4</v>
      </c>
      <c r="BK17">
        <f t="shared" si="7"/>
        <v>4.8162924949108996E-2</v>
      </c>
    </row>
    <row r="18" spans="1:63">
      <c r="A18" t="s">
        <v>26</v>
      </c>
      <c r="B18">
        <v>6</v>
      </c>
      <c r="C18">
        <v>-1</v>
      </c>
      <c r="D18">
        <v>5.9604644775390599E-8</v>
      </c>
      <c r="E18">
        <v>2.5033950805664002E-5</v>
      </c>
      <c r="F18">
        <v>1.11022302462516E-16</v>
      </c>
      <c r="G18">
        <v>0</v>
      </c>
      <c r="H18">
        <v>0</v>
      </c>
      <c r="I18">
        <v>0</v>
      </c>
      <c r="J18">
        <v>9.1606917198571596E-6</v>
      </c>
      <c r="K18">
        <v>3.8474905223400001E-3</v>
      </c>
      <c r="L18">
        <v>-1.11022302462515E-15</v>
      </c>
      <c r="M18">
        <v>0</v>
      </c>
      <c r="N18">
        <v>0</v>
      </c>
      <c r="O18">
        <v>1</v>
      </c>
      <c r="P18">
        <v>7.5490615874845599E-5</v>
      </c>
      <c r="Q18">
        <v>3.1706058667435102E-2</v>
      </c>
      <c r="R18">
        <v>1.3263834475196701E-12</v>
      </c>
      <c r="S18">
        <v>1.37312383685639E-12</v>
      </c>
      <c r="T18">
        <v>0</v>
      </c>
      <c r="U18">
        <v>2</v>
      </c>
      <c r="V18">
        <v>2.6120688482852601E-3</v>
      </c>
      <c r="W18">
        <v>1.09706891627981</v>
      </c>
      <c r="X18">
        <v>9.3242695437900603E-4</v>
      </c>
      <c r="Y18">
        <v>9.5483184066369399E-4</v>
      </c>
      <c r="Z18">
        <v>1.8060370335914999E-4</v>
      </c>
      <c r="AA18">
        <v>3</v>
      </c>
      <c r="AB18">
        <v>1.09189604136624E-3</v>
      </c>
      <c r="AC18">
        <v>0.45859633737382199</v>
      </c>
      <c r="AD18">
        <v>8.4725465783197507E-6</v>
      </c>
      <c r="AE18">
        <v>8.7348142396859106E-6</v>
      </c>
      <c r="AF18">
        <v>0</v>
      </c>
      <c r="AG18">
        <v>4</v>
      </c>
      <c r="AH18">
        <v>7.3909568836095802E-4</v>
      </c>
      <c r="AI18">
        <v>0.31042018911160202</v>
      </c>
      <c r="AJ18">
        <v>9.22920933454918E-7</v>
      </c>
      <c r="AK18">
        <v>9.5309938796805895E-7</v>
      </c>
      <c r="AL18">
        <v>0</v>
      </c>
      <c r="AM18">
        <v>5</v>
      </c>
      <c r="AN18">
        <v>3.5799522673031002E-3</v>
      </c>
      <c r="AO18">
        <v>1.5035799522672999</v>
      </c>
      <c r="AP18">
        <v>4.4179293979372796E-3</v>
      </c>
      <c r="AQ18">
        <v>4.5067410122195898E-3</v>
      </c>
      <c r="AR18">
        <v>9.8043676902033194E-3</v>
      </c>
      <c r="AS18">
        <v>6</v>
      </c>
      <c r="AT18">
        <v>4.7808764940238998E-3</v>
      </c>
      <c r="AU18">
        <v>2.0079681274900398</v>
      </c>
      <c r="AV18">
        <v>1.6591811787830701E-2</v>
      </c>
      <c r="AW18">
        <v>1.6852895044368401E-2</v>
      </c>
      <c r="AX18">
        <v>6.7165739070626201E-2</v>
      </c>
      <c r="AY18">
        <f t="shared" si="0"/>
        <v>1.1363636363636365E-3</v>
      </c>
      <c r="AZ18">
        <f t="shared" si="1"/>
        <v>-2.6108325653769957E-4</v>
      </c>
      <c r="BA18">
        <f t="shared" si="2"/>
        <v>6.8164466844330248E-8</v>
      </c>
      <c r="BC18">
        <f t="shared" si="8"/>
        <v>44</v>
      </c>
      <c r="BD18">
        <f t="shared" si="3"/>
        <v>-5.05739272827955E-2</v>
      </c>
      <c r="BE18">
        <f t="shared" si="4"/>
        <v>2.5577221208054868E-3</v>
      </c>
      <c r="BG18" t="b">
        <f t="shared" si="5"/>
        <v>0</v>
      </c>
      <c r="BH18">
        <f t="shared" si="6"/>
        <v>2.6108325653769957E-4</v>
      </c>
      <c r="BK18">
        <f t="shared" si="7"/>
        <v>5.05739272827955E-2</v>
      </c>
    </row>
    <row r="19" spans="1:63">
      <c r="A19" t="s">
        <v>34</v>
      </c>
      <c r="B19">
        <v>6</v>
      </c>
      <c r="C19">
        <v>-1</v>
      </c>
      <c r="D19">
        <v>5.9604644775390599E-8</v>
      </c>
      <c r="E19">
        <v>2.5033950805664002E-5</v>
      </c>
      <c r="F19">
        <v>1.11022302462516E-16</v>
      </c>
      <c r="G19">
        <v>0</v>
      </c>
      <c r="H19">
        <v>0</v>
      </c>
      <c r="I19">
        <v>0</v>
      </c>
      <c r="J19">
        <v>1.20793078079282E-7</v>
      </c>
      <c r="K19">
        <v>5.0733092793298697E-5</v>
      </c>
      <c r="L19">
        <v>6.8833827526759698E-15</v>
      </c>
      <c r="M19">
        <v>0</v>
      </c>
      <c r="N19">
        <v>0</v>
      </c>
      <c r="O19">
        <v>1</v>
      </c>
      <c r="P19">
        <v>2.72771687276954E-6</v>
      </c>
      <c r="Q19">
        <v>1.1456410865631999E-3</v>
      </c>
      <c r="R19">
        <v>2.0539125955565301E-14</v>
      </c>
      <c r="S19">
        <v>0</v>
      </c>
      <c r="T19">
        <v>0</v>
      </c>
      <c r="U19">
        <v>2</v>
      </c>
      <c r="V19">
        <v>1.1180819688885601E-4</v>
      </c>
      <c r="W19">
        <v>4.69594426933196E-2</v>
      </c>
      <c r="X19">
        <v>1.37906353003813E-11</v>
      </c>
      <c r="Y19">
        <v>1.4306444917622201E-11</v>
      </c>
      <c r="Z19">
        <v>0</v>
      </c>
      <c r="AA19">
        <v>3</v>
      </c>
      <c r="AB19">
        <v>1.2750394958496601E-3</v>
      </c>
      <c r="AC19">
        <v>0.53551658825685799</v>
      </c>
      <c r="AD19">
        <v>2.0140563566029002E-5</v>
      </c>
      <c r="AE19">
        <v>2.07461954127019E-5</v>
      </c>
      <c r="AF19">
        <v>0</v>
      </c>
      <c r="AG19">
        <v>4</v>
      </c>
      <c r="AH19">
        <v>2.1811788707698501E-3</v>
      </c>
      <c r="AI19">
        <v>0.91609512572333796</v>
      </c>
      <c r="AJ19">
        <v>3.67382340753175E-4</v>
      </c>
      <c r="AK19">
        <v>3.7689617149205801E-4</v>
      </c>
      <c r="AL19">
        <v>3.9533774079947199E-6</v>
      </c>
      <c r="AM19">
        <v>5</v>
      </c>
      <c r="AN19">
        <v>3.6545346062052501E-3</v>
      </c>
      <c r="AO19">
        <v>1.5349045346062</v>
      </c>
      <c r="AP19">
        <v>4.8726704168778803E-3</v>
      </c>
      <c r="AQ19">
        <v>4.96922360802865E-3</v>
      </c>
      <c r="AR19">
        <v>1.17314459476768E-2</v>
      </c>
      <c r="AS19">
        <v>6</v>
      </c>
      <c r="AT19">
        <v>4.7808764940238998E-3</v>
      </c>
      <c r="AU19">
        <v>2.0079681274900398</v>
      </c>
      <c r="AV19">
        <v>1.6591811787830701E-2</v>
      </c>
      <c r="AW19">
        <v>1.6852895044368401E-2</v>
      </c>
      <c r="AX19">
        <v>6.7165739070626201E-2</v>
      </c>
      <c r="AY19">
        <f t="shared" si="0"/>
        <v>1.1627906976744186E-3</v>
      </c>
      <c r="AZ19">
        <f t="shared" si="1"/>
        <v>-2.6108325653769957E-4</v>
      </c>
      <c r="BA19">
        <f t="shared" si="2"/>
        <v>6.8164466844330248E-8</v>
      </c>
      <c r="BC19">
        <f t="shared" si="8"/>
        <v>43</v>
      </c>
      <c r="BD19">
        <f t="shared" si="3"/>
        <v>-5.05739272827955E-2</v>
      </c>
      <c r="BE19">
        <f t="shared" si="4"/>
        <v>2.5577221208054868E-3</v>
      </c>
      <c r="BG19" t="b">
        <f t="shared" si="5"/>
        <v>0</v>
      </c>
      <c r="BH19">
        <f t="shared" si="6"/>
        <v>2.6108325653769957E-4</v>
      </c>
      <c r="BK19">
        <f t="shared" si="7"/>
        <v>5.05739272827955E-2</v>
      </c>
    </row>
    <row r="20" spans="1:63">
      <c r="A20" t="s">
        <v>62</v>
      </c>
      <c r="B20">
        <v>3</v>
      </c>
      <c r="C20">
        <v>-1</v>
      </c>
      <c r="D20">
        <v>5.9604644775390599E-8</v>
      </c>
      <c r="E20">
        <v>2.5033950805664002E-5</v>
      </c>
      <c r="F20">
        <v>2.55351295663786E-15</v>
      </c>
      <c r="G20">
        <v>2.6645352591003702E-15</v>
      </c>
      <c r="H20">
        <v>0</v>
      </c>
      <c r="I20">
        <v>0</v>
      </c>
      <c r="J20">
        <v>5.6910291832668E-6</v>
      </c>
      <c r="K20">
        <v>2.3902322569720499E-3</v>
      </c>
      <c r="L20">
        <v>2.2557226087016602E-9</v>
      </c>
      <c r="M20">
        <v>2.2719069958654301E-9</v>
      </c>
      <c r="N20">
        <v>0</v>
      </c>
      <c r="O20">
        <v>1</v>
      </c>
      <c r="P20">
        <v>2.7666887314175202E-5</v>
      </c>
      <c r="Q20">
        <v>1.16200926719535E-2</v>
      </c>
      <c r="R20">
        <v>2.5740228459802902E-7</v>
      </c>
      <c r="S20">
        <v>2.5923504876068601E-7</v>
      </c>
      <c r="T20">
        <v>0</v>
      </c>
      <c r="U20">
        <v>2</v>
      </c>
      <c r="V20">
        <v>2.8286751622530698E-4</v>
      </c>
      <c r="W20">
        <v>0.118804356814629</v>
      </c>
      <c r="X20">
        <v>2.54054365838363E-4</v>
      </c>
      <c r="Y20">
        <v>2.55719877699012E-4</v>
      </c>
      <c r="Z20">
        <v>0</v>
      </c>
      <c r="AA20">
        <v>3</v>
      </c>
      <c r="AB20">
        <v>9.6593901200732002E-4</v>
      </c>
      <c r="AC20">
        <v>0.40569438504307398</v>
      </c>
      <c r="AD20">
        <v>8.1929445126984694E-3</v>
      </c>
      <c r="AE20">
        <v>8.2351801536658595E-3</v>
      </c>
      <c r="AF20">
        <v>4.1838206420452503E-5</v>
      </c>
      <c r="AG20">
        <v>4</v>
      </c>
      <c r="AH20">
        <v>7.9303678895177902E-4</v>
      </c>
      <c r="AI20">
        <v>0.33307545135974698</v>
      </c>
      <c r="AJ20">
        <v>4.7810945408491802E-3</v>
      </c>
      <c r="AK20">
        <v>4.8073652367403002E-3</v>
      </c>
      <c r="AL20">
        <v>2.7411203040727998E-7</v>
      </c>
      <c r="AM20">
        <v>5</v>
      </c>
      <c r="AN20">
        <v>1.7574311130397001E-3</v>
      </c>
      <c r="AO20">
        <v>0.73812106747667605</v>
      </c>
      <c r="AP20">
        <v>3.8798369630893101E-2</v>
      </c>
      <c r="AQ20">
        <v>3.8942937588371897E-2</v>
      </c>
      <c r="AR20">
        <v>4.33937797630497E-2</v>
      </c>
      <c r="AS20">
        <v>6</v>
      </c>
      <c r="AT20">
        <v>1.3280212483399701E-3</v>
      </c>
      <c r="AU20">
        <v>0.55776892430278802</v>
      </c>
      <c r="AV20">
        <v>1.9063693065737498E-2</v>
      </c>
      <c r="AW20">
        <v>1.91490247636486E-2</v>
      </c>
      <c r="AX20">
        <v>4.8106204817477396E-3</v>
      </c>
      <c r="AY20">
        <f t="shared" si="0"/>
        <v>1.1904761904761906E-3</v>
      </c>
      <c r="AZ20">
        <f t="shared" si="1"/>
        <v>-8.5331697911101428E-5</v>
      </c>
      <c r="BA20">
        <f t="shared" si="2"/>
        <v>7.2814986683914718E-9</v>
      </c>
      <c r="BC20">
        <f t="shared" si="8"/>
        <v>42</v>
      </c>
      <c r="BD20">
        <f t="shared" si="3"/>
        <v>1.4253072583989758E-2</v>
      </c>
      <c r="BE20">
        <f t="shared" si="4"/>
        <v>2.0315007808448048E-4</v>
      </c>
      <c r="BH20">
        <f t="shared" si="6"/>
        <v>8.5331697911101428E-5</v>
      </c>
      <c r="BK20">
        <f t="shared" si="7"/>
        <v>1.4253072583989758E-2</v>
      </c>
    </row>
    <row r="21" spans="1:63">
      <c r="A21" t="s">
        <v>47</v>
      </c>
      <c r="B21">
        <v>5</v>
      </c>
      <c r="C21">
        <v>-1</v>
      </c>
      <c r="D21">
        <v>5.9604644775390599E-8</v>
      </c>
      <c r="E21">
        <v>2.5033950805664002E-5</v>
      </c>
      <c r="F21">
        <v>1.11022302462516E-16</v>
      </c>
      <c r="G21">
        <v>0</v>
      </c>
      <c r="H21">
        <v>0</v>
      </c>
      <c r="I21">
        <v>0</v>
      </c>
      <c r="J21">
        <v>7.5918207168240098E-6</v>
      </c>
      <c r="K21">
        <v>3.1885647010660798E-3</v>
      </c>
      <c r="L21">
        <v>1.5876189252139701E-14</v>
      </c>
      <c r="M21">
        <v>2.7755575615628902E-15</v>
      </c>
      <c r="N21">
        <v>0</v>
      </c>
      <c r="O21">
        <v>1</v>
      </c>
      <c r="P21">
        <v>5.1401941210911697E-5</v>
      </c>
      <c r="Q21">
        <v>2.15888153085829E-2</v>
      </c>
      <c r="R21">
        <v>3.7474134906290101E-11</v>
      </c>
      <c r="S21">
        <v>3.8384073697272899E-11</v>
      </c>
      <c r="T21">
        <v>0</v>
      </c>
      <c r="U21">
        <v>2</v>
      </c>
      <c r="V21">
        <v>4.21390845067331E-3</v>
      </c>
      <c r="W21">
        <v>1.7698415492827899</v>
      </c>
      <c r="X21">
        <v>3.3938555037427598E-2</v>
      </c>
      <c r="Y21">
        <v>3.4266250843626098E-2</v>
      </c>
      <c r="Z21">
        <v>0.102860100125857</v>
      </c>
      <c r="AA21">
        <v>3</v>
      </c>
      <c r="AB21">
        <v>8.7953177486679197E-3</v>
      </c>
      <c r="AC21">
        <v>3.69403345444052</v>
      </c>
      <c r="AD21">
        <v>0.31136624078477199</v>
      </c>
      <c r="AE21">
        <v>0.31162897741147499</v>
      </c>
      <c r="AF21">
        <v>0.46670226789207198</v>
      </c>
      <c r="AG21">
        <v>4</v>
      </c>
      <c r="AH21">
        <v>1.04420938201258E-2</v>
      </c>
      <c r="AI21">
        <v>4.3856794044528504</v>
      </c>
      <c r="AJ21">
        <v>0.44645661501703299</v>
      </c>
      <c r="AK21">
        <v>0.44606864857723899</v>
      </c>
      <c r="AL21">
        <v>0.53540683204157502</v>
      </c>
      <c r="AM21">
        <v>5</v>
      </c>
      <c r="AN21">
        <v>7.7570444222034001E-3</v>
      </c>
      <c r="AO21">
        <v>3.2579586573254198</v>
      </c>
      <c r="AP21">
        <v>0.22925862228076599</v>
      </c>
      <c r="AQ21">
        <v>0.22978239033574999</v>
      </c>
      <c r="AR21">
        <v>0.40922335809446198</v>
      </c>
      <c r="AS21">
        <v>6</v>
      </c>
      <c r="AT21">
        <v>3.7636687293379602E-3</v>
      </c>
      <c r="AU21">
        <v>1.58074086632194</v>
      </c>
      <c r="AV21">
        <v>2.2391901160367898E-2</v>
      </c>
      <c r="AW21">
        <v>2.2635789770695799E-2</v>
      </c>
      <c r="AX21">
        <v>6.22396501843702E-2</v>
      </c>
      <c r="AY21">
        <f t="shared" si="0"/>
        <v>1.2195121951219512E-3</v>
      </c>
      <c r="AZ21">
        <f t="shared" si="1"/>
        <v>-2.4388861032790046E-4</v>
      </c>
      <c r="BA21">
        <f t="shared" si="2"/>
        <v>5.9481654247674477E-8</v>
      </c>
      <c r="BC21">
        <f t="shared" si="8"/>
        <v>41</v>
      </c>
      <c r="BD21">
        <f t="shared" si="3"/>
        <v>-3.9847749024002302E-2</v>
      </c>
      <c r="BE21">
        <f t="shared" si="4"/>
        <v>1.5878431022798764E-3</v>
      </c>
      <c r="BH21">
        <f t="shared" si="6"/>
        <v>2.4388861032790046E-4</v>
      </c>
      <c r="BK21">
        <f t="shared" si="7"/>
        <v>3.9847749024002302E-2</v>
      </c>
    </row>
    <row r="22" spans="1:63">
      <c r="A22" t="s">
        <v>42</v>
      </c>
      <c r="B22">
        <v>6</v>
      </c>
      <c r="C22">
        <v>-1</v>
      </c>
      <c r="D22">
        <v>5.9604644775390599E-8</v>
      </c>
      <c r="E22">
        <v>2.5033950805664002E-5</v>
      </c>
      <c r="F22">
        <v>1.11022302462516E-16</v>
      </c>
      <c r="G22">
        <v>0</v>
      </c>
      <c r="H22">
        <v>0</v>
      </c>
      <c r="I22">
        <v>0</v>
      </c>
      <c r="J22">
        <v>9.2438009048049102E-6</v>
      </c>
      <c r="K22">
        <v>3.8823963800180602E-3</v>
      </c>
      <c r="L22">
        <v>1.1768364061026599E-14</v>
      </c>
      <c r="M22">
        <v>0</v>
      </c>
      <c r="N22">
        <v>0</v>
      </c>
      <c r="O22">
        <v>1</v>
      </c>
      <c r="P22">
        <v>1.61963985597009E-4</v>
      </c>
      <c r="Q22">
        <v>6.8024873950743803E-2</v>
      </c>
      <c r="R22">
        <v>1.2533296622763099E-10</v>
      </c>
      <c r="S22">
        <v>1.2982759312052301E-10</v>
      </c>
      <c r="T22">
        <v>0</v>
      </c>
      <c r="U22">
        <v>2</v>
      </c>
      <c r="V22">
        <v>4.7033533243680996E-3</v>
      </c>
      <c r="W22">
        <v>1.9754083962346001</v>
      </c>
      <c r="X22">
        <v>1.54452501408959E-2</v>
      </c>
      <c r="Y22">
        <v>1.56923907607243E-2</v>
      </c>
      <c r="Z22">
        <v>6.1980599664972699E-2</v>
      </c>
      <c r="AA22">
        <v>3</v>
      </c>
      <c r="AB22">
        <v>2.46620289417652E-3</v>
      </c>
      <c r="AC22">
        <v>1.03580521555414</v>
      </c>
      <c r="AD22">
        <v>6.9494084091192799E-4</v>
      </c>
      <c r="AE22">
        <v>7.1207284772078995E-4</v>
      </c>
      <c r="AF22">
        <v>6.2368536550283502E-5</v>
      </c>
      <c r="AG22">
        <v>4</v>
      </c>
      <c r="AH22">
        <v>2.36937792007001E-3</v>
      </c>
      <c r="AI22">
        <v>0.99513872642940604</v>
      </c>
      <c r="AJ22">
        <v>5.65254371055812E-4</v>
      </c>
      <c r="AK22">
        <v>5.7942604653049502E-4</v>
      </c>
      <c r="AL22">
        <v>2.7419627751101799E-5</v>
      </c>
      <c r="AM22">
        <v>5</v>
      </c>
      <c r="AN22">
        <v>4.4323218547562201E-3</v>
      </c>
      <c r="AO22">
        <v>1.86157517899761</v>
      </c>
      <c r="AP22">
        <v>1.1868960259097E-2</v>
      </c>
      <c r="AQ22">
        <v>1.20700998086893E-2</v>
      </c>
      <c r="AR22">
        <v>4.5189378459140901E-2</v>
      </c>
      <c r="AS22">
        <v>6</v>
      </c>
      <c r="AT22">
        <v>5.3120849933598899E-3</v>
      </c>
      <c r="AU22">
        <v>2.2310756972111498</v>
      </c>
      <c r="AV22">
        <v>2.6053763063329401E-2</v>
      </c>
      <c r="AW22">
        <v>2.6417917334630801E-2</v>
      </c>
      <c r="AX22">
        <v>0.106070596427849</v>
      </c>
      <c r="AY22">
        <f t="shared" si="0"/>
        <v>1.25E-3</v>
      </c>
      <c r="AZ22">
        <f t="shared" si="1"/>
        <v>-3.6415427130139996E-4</v>
      </c>
      <c r="BA22">
        <f t="shared" si="2"/>
        <v>1.3260833330705361E-7</v>
      </c>
      <c r="BC22">
        <f t="shared" si="8"/>
        <v>40</v>
      </c>
      <c r="BD22">
        <f t="shared" si="3"/>
        <v>-8.0016833364519591E-2</v>
      </c>
      <c r="BE22">
        <f t="shared" si="4"/>
        <v>6.4026936216852954E-3</v>
      </c>
      <c r="BH22">
        <f t="shared" si="6"/>
        <v>3.6415427130139996E-4</v>
      </c>
      <c r="BK22">
        <f t="shared" si="7"/>
        <v>8.0016833364519591E-2</v>
      </c>
    </row>
    <row r="23" spans="1:63">
      <c r="A23" t="s">
        <v>16</v>
      </c>
      <c r="B23">
        <v>4</v>
      </c>
      <c r="C23">
        <v>-1</v>
      </c>
      <c r="D23">
        <v>5.9604644775390599E-8</v>
      </c>
      <c r="E23">
        <v>2.5033950805664002E-5</v>
      </c>
      <c r="F23">
        <v>1.11022302462516E-16</v>
      </c>
      <c r="G23">
        <v>0</v>
      </c>
      <c r="H23">
        <v>0</v>
      </c>
      <c r="I23">
        <v>0</v>
      </c>
      <c r="J23">
        <v>5.7947598450381799E-6</v>
      </c>
      <c r="K23">
        <v>2.4337991349160301E-3</v>
      </c>
      <c r="L23">
        <v>1.4551693183761901E-12</v>
      </c>
      <c r="M23">
        <v>1.4590550989623799E-12</v>
      </c>
      <c r="N23">
        <v>0</v>
      </c>
      <c r="O23">
        <v>1</v>
      </c>
      <c r="P23">
        <v>8.6276215087995197E-5</v>
      </c>
      <c r="Q23">
        <v>3.6236010336957898E-2</v>
      </c>
      <c r="R23">
        <v>6.8812259335082602E-8</v>
      </c>
      <c r="S23">
        <v>6.9785982548253802E-8</v>
      </c>
      <c r="T23">
        <v>0</v>
      </c>
      <c r="U23">
        <v>2</v>
      </c>
      <c r="V23">
        <v>2.4592697120879E-3</v>
      </c>
      <c r="W23">
        <v>1.0328932790769101</v>
      </c>
      <c r="X23">
        <v>2.0913417536034901E-2</v>
      </c>
      <c r="Y23">
        <v>2.10716410917982E-2</v>
      </c>
      <c r="Z23">
        <v>2.8120867094348901E-2</v>
      </c>
      <c r="AA23">
        <v>3</v>
      </c>
      <c r="AB23">
        <v>5.85200686753751E-4</v>
      </c>
      <c r="AC23">
        <v>0.24578428843657499</v>
      </c>
      <c r="AD23">
        <v>1.23461182122031E-4</v>
      </c>
      <c r="AE23">
        <v>1.25016050470661E-4</v>
      </c>
      <c r="AF23">
        <v>0</v>
      </c>
      <c r="AG23">
        <v>4</v>
      </c>
      <c r="AH23">
        <v>4.7803238738254703E-4</v>
      </c>
      <c r="AI23">
        <v>0.20077360270066899</v>
      </c>
      <c r="AJ23">
        <v>5.6953464286579799E-5</v>
      </c>
      <c r="AK23">
        <v>5.7689320517972897E-5</v>
      </c>
      <c r="AL23">
        <v>0</v>
      </c>
      <c r="AM23">
        <v>5</v>
      </c>
      <c r="AN23">
        <v>1.77292874190248E-3</v>
      </c>
      <c r="AO23">
        <v>0.74463007159904504</v>
      </c>
      <c r="AP23">
        <v>7.0499573339159998E-3</v>
      </c>
      <c r="AQ23">
        <v>7.1152470686632798E-3</v>
      </c>
      <c r="AR23">
        <v>1.20577003031141E-3</v>
      </c>
      <c r="AS23">
        <v>6</v>
      </c>
      <c r="AT23">
        <v>2.6560424966799402E-3</v>
      </c>
      <c r="AU23">
        <v>1.11553784860557</v>
      </c>
      <c r="AV23">
        <v>2.6714644777223798E-2</v>
      </c>
      <c r="AW23">
        <v>2.69045797999166E-2</v>
      </c>
      <c r="AX23">
        <v>4.5153122361376502E-2</v>
      </c>
      <c r="AY23">
        <f t="shared" si="0"/>
        <v>1.2820512820512821E-3</v>
      </c>
      <c r="AZ23">
        <f t="shared" si="1"/>
        <v>-1.8993502269280121E-4</v>
      </c>
      <c r="BA23">
        <f t="shared" si="2"/>
        <v>3.607531284531491E-8</v>
      </c>
      <c r="BC23">
        <f t="shared" si="8"/>
        <v>39</v>
      </c>
      <c r="BD23">
        <f t="shared" si="3"/>
        <v>-1.8438477584152704E-2</v>
      </c>
      <c r="BE23">
        <f t="shared" si="4"/>
        <v>3.3997745562130174E-4</v>
      </c>
      <c r="BH23">
        <f t="shared" si="6"/>
        <v>1.8993502269280121E-4</v>
      </c>
      <c r="BK23">
        <f t="shared" si="7"/>
        <v>1.8438477584152704E-2</v>
      </c>
    </row>
    <row r="24" spans="1:63">
      <c r="A24" t="s">
        <v>29</v>
      </c>
      <c r="B24">
        <v>5</v>
      </c>
      <c r="C24">
        <v>-1</v>
      </c>
      <c r="D24">
        <v>5.9604644775390599E-8</v>
      </c>
      <c r="E24">
        <v>2.5033950805664002E-5</v>
      </c>
      <c r="F24">
        <v>1.11022302462516E-16</v>
      </c>
      <c r="G24">
        <v>0</v>
      </c>
      <c r="H24">
        <v>0</v>
      </c>
      <c r="I24">
        <v>0</v>
      </c>
      <c r="J24">
        <v>4.7591654443480498E-6</v>
      </c>
      <c r="K24">
        <v>1.9988494866261799E-3</v>
      </c>
      <c r="L24">
        <v>2.2315482794965599E-14</v>
      </c>
      <c r="M24">
        <v>2.2204460492503101E-16</v>
      </c>
      <c r="N24">
        <v>0</v>
      </c>
      <c r="O24">
        <v>1</v>
      </c>
      <c r="P24">
        <v>9.2663373901252506E-5</v>
      </c>
      <c r="Q24">
        <v>3.8918617038525997E-2</v>
      </c>
      <c r="R24">
        <v>7.0357131232157103E-10</v>
      </c>
      <c r="S24">
        <v>7.2032280140632503E-10</v>
      </c>
      <c r="T24">
        <v>0</v>
      </c>
      <c r="U24">
        <v>2</v>
      </c>
      <c r="V24">
        <v>2.9206561026149198E-3</v>
      </c>
      <c r="W24">
        <v>1.22667556309826</v>
      </c>
      <c r="X24">
        <v>8.3498842979246E-3</v>
      </c>
      <c r="Y24">
        <v>8.4617936280284509E-3</v>
      </c>
      <c r="Z24">
        <v>1.1680813241525201E-2</v>
      </c>
      <c r="AA24">
        <v>3</v>
      </c>
      <c r="AB24">
        <v>4.0212855517802399E-3</v>
      </c>
      <c r="AC24">
        <v>1.6889399317477001</v>
      </c>
      <c r="AD24">
        <v>2.86256355895648E-2</v>
      </c>
      <c r="AE24">
        <v>2.8916920884356299E-2</v>
      </c>
      <c r="AF24">
        <v>8.4740367912846198E-2</v>
      </c>
      <c r="AG24">
        <v>4</v>
      </c>
      <c r="AH24">
        <v>4.1594741640733996E-3</v>
      </c>
      <c r="AI24">
        <v>1.7469791489108299</v>
      </c>
      <c r="AJ24">
        <v>3.2379517048260302E-2</v>
      </c>
      <c r="AK24">
        <v>3.2696875837372102E-2</v>
      </c>
      <c r="AL24">
        <v>9.7650895588287295E-2</v>
      </c>
      <c r="AM24">
        <v>5</v>
      </c>
      <c r="AN24">
        <v>7.0619456417197997E-3</v>
      </c>
      <c r="AO24">
        <v>2.9660171695223099</v>
      </c>
      <c r="AP24">
        <v>0.17844896720301501</v>
      </c>
      <c r="AQ24">
        <v>0.17905928103853599</v>
      </c>
      <c r="AR24">
        <v>0.36276070257376403</v>
      </c>
      <c r="AS24">
        <v>6</v>
      </c>
      <c r="AT24">
        <v>3.9840637450199202E-3</v>
      </c>
      <c r="AU24">
        <v>1.6733067729083599</v>
      </c>
      <c r="AV24">
        <v>2.7664023212893699E-2</v>
      </c>
      <c r="AW24">
        <v>2.7948345600926901E-2</v>
      </c>
      <c r="AX24">
        <v>8.1351511838296101E-2</v>
      </c>
      <c r="AY24">
        <f t="shared" si="0"/>
        <v>1.3157894736842105E-3</v>
      </c>
      <c r="AZ24">
        <f t="shared" si="1"/>
        <v>-2.8432238803320284E-4</v>
      </c>
      <c r="BA24">
        <f t="shared" si="2"/>
        <v>8.0839220336903163E-8</v>
      </c>
      <c r="BC24">
        <f t="shared" si="8"/>
        <v>38</v>
      </c>
      <c r="BD24">
        <f t="shared" si="3"/>
        <v>-5.3687488625402402E-2</v>
      </c>
      <c r="BE24">
        <f t="shared" si="4"/>
        <v>2.8823464349027124E-3</v>
      </c>
      <c r="BH24">
        <f t="shared" si="6"/>
        <v>2.8432238803320284E-4</v>
      </c>
      <c r="BK24">
        <f t="shared" si="7"/>
        <v>5.3687488625402402E-2</v>
      </c>
    </row>
    <row r="25" spans="1:63">
      <c r="A25" t="s">
        <v>68</v>
      </c>
      <c r="B25">
        <v>6</v>
      </c>
      <c r="C25">
        <v>-1</v>
      </c>
      <c r="D25">
        <v>5.9604644775390599E-8</v>
      </c>
      <c r="E25">
        <v>2.5033950805664002E-5</v>
      </c>
      <c r="F25">
        <v>1.11022302462516E-16</v>
      </c>
      <c r="G25">
        <v>0</v>
      </c>
      <c r="H25">
        <v>0</v>
      </c>
      <c r="I25">
        <v>0</v>
      </c>
      <c r="J25">
        <v>1.1255251981690399E-5</v>
      </c>
      <c r="K25">
        <v>4.72720583230999E-3</v>
      </c>
      <c r="L25">
        <v>-1.9761969838327701E-14</v>
      </c>
      <c r="M25">
        <v>0</v>
      </c>
      <c r="N25">
        <v>0</v>
      </c>
      <c r="O25">
        <v>1</v>
      </c>
      <c r="P25">
        <v>1.5080003101082399E-4</v>
      </c>
      <c r="Q25">
        <v>6.3336013024546306E-2</v>
      </c>
      <c r="R25">
        <v>8.1997297840530298E-11</v>
      </c>
      <c r="S25">
        <v>8.4919626885948596E-11</v>
      </c>
      <c r="T25">
        <v>0</v>
      </c>
      <c r="U25">
        <v>2</v>
      </c>
      <c r="V25">
        <v>3.9603479387766297E-3</v>
      </c>
      <c r="W25">
        <v>1.6633461342861799</v>
      </c>
      <c r="X25">
        <v>7.1024398077630304E-3</v>
      </c>
      <c r="Y25">
        <v>7.2349694954354504E-3</v>
      </c>
      <c r="Z25">
        <v>2.20066098178173E-2</v>
      </c>
      <c r="AA25">
        <v>3</v>
      </c>
      <c r="AB25">
        <v>1.44512578401488E-2</v>
      </c>
      <c r="AC25">
        <v>6.06952829286252</v>
      </c>
      <c r="AD25">
        <v>0.56665914187476096</v>
      </c>
      <c r="AE25">
        <v>0.56542252218375399</v>
      </c>
      <c r="AF25">
        <v>0.57095128818363805</v>
      </c>
      <c r="AG25">
        <v>4</v>
      </c>
      <c r="AH25">
        <v>1.6045341245672098E-2</v>
      </c>
      <c r="AI25">
        <v>6.7390433231822797</v>
      </c>
      <c r="AJ25">
        <v>0.66666072856872005</v>
      </c>
      <c r="AK25">
        <v>0.66473083156132895</v>
      </c>
      <c r="AL25">
        <v>0.60344066695760801</v>
      </c>
      <c r="AM25">
        <v>5</v>
      </c>
      <c r="AN25">
        <v>1.74447022342708E-2</v>
      </c>
      <c r="AO25">
        <v>7.3267749383937701</v>
      </c>
      <c r="AP25">
        <v>0.74143713542304301</v>
      </c>
      <c r="AQ25">
        <v>0.73906834256815901</v>
      </c>
      <c r="AR25">
        <v>0.62673182135917305</v>
      </c>
      <c r="AS25">
        <v>6</v>
      </c>
      <c r="AT25">
        <v>5.3917662682602899E-3</v>
      </c>
      <c r="AU25">
        <v>2.2645418326693201</v>
      </c>
      <c r="AV25">
        <v>2.7727949806754901E-2</v>
      </c>
      <c r="AW25">
        <v>2.8108438076829698E-2</v>
      </c>
      <c r="AX25">
        <v>0.112278339253068</v>
      </c>
      <c r="AY25">
        <f t="shared" si="0"/>
        <v>1.3513513513513514E-3</v>
      </c>
      <c r="AZ25">
        <f t="shared" si="1"/>
        <v>-3.804882700747976E-4</v>
      </c>
      <c r="BA25">
        <f t="shared" si="2"/>
        <v>1.4477132366451212E-7</v>
      </c>
      <c r="BC25">
        <f t="shared" si="8"/>
        <v>37</v>
      </c>
      <c r="BD25">
        <f t="shared" si="3"/>
        <v>-8.4550389446313101E-2</v>
      </c>
      <c r="BE25">
        <f t="shared" si="4"/>
        <v>7.148768355523214E-3</v>
      </c>
      <c r="BH25">
        <f t="shared" si="6"/>
        <v>3.804882700747976E-4</v>
      </c>
      <c r="BK25">
        <f t="shared" si="7"/>
        <v>8.4550389446313101E-2</v>
      </c>
    </row>
    <row r="26" spans="1:63">
      <c r="A26" t="s">
        <v>23</v>
      </c>
      <c r="B26">
        <v>3</v>
      </c>
      <c r="C26">
        <v>-1</v>
      </c>
      <c r="D26">
        <v>5.9604644775390599E-8</v>
      </c>
      <c r="E26">
        <v>2.5033950805664002E-5</v>
      </c>
      <c r="F26">
        <v>2.55351295663786E-15</v>
      </c>
      <c r="G26">
        <v>2.6645352591003702E-15</v>
      </c>
      <c r="H26">
        <v>0</v>
      </c>
      <c r="I26">
        <v>0</v>
      </c>
      <c r="J26">
        <v>1.9942705138929699E-6</v>
      </c>
      <c r="K26">
        <v>8.3759361583504699E-4</v>
      </c>
      <c r="L26">
        <v>9.7155505862644896E-11</v>
      </c>
      <c r="M26">
        <v>9.7875929583324199E-11</v>
      </c>
      <c r="N26">
        <v>0</v>
      </c>
      <c r="O26">
        <v>1</v>
      </c>
      <c r="P26">
        <v>9.4371122440731597E-6</v>
      </c>
      <c r="Q26">
        <v>3.9635871425107204E-3</v>
      </c>
      <c r="R26">
        <v>1.0273644712732699E-8</v>
      </c>
      <c r="S26">
        <v>1.0347205758876001E-8</v>
      </c>
      <c r="T26">
        <v>0</v>
      </c>
      <c r="U26">
        <v>2</v>
      </c>
      <c r="V26">
        <v>1.39731976972309E-4</v>
      </c>
      <c r="W26">
        <v>5.8687430328370101E-2</v>
      </c>
      <c r="X26">
        <v>3.2020142225031003E-5</v>
      </c>
      <c r="Y26">
        <v>3.2240105117264898E-5</v>
      </c>
      <c r="Z26">
        <v>0</v>
      </c>
      <c r="AA26">
        <v>3</v>
      </c>
      <c r="AB26">
        <v>3.2461297455314202E-4</v>
      </c>
      <c r="AC26">
        <v>0.136337449312319</v>
      </c>
      <c r="AD26">
        <v>3.7900058890682998E-4</v>
      </c>
      <c r="AE26">
        <v>3.81451038041102E-4</v>
      </c>
      <c r="AF26">
        <v>0</v>
      </c>
      <c r="AG26">
        <v>4</v>
      </c>
      <c r="AH26">
        <v>7.7581185996935197E-4</v>
      </c>
      <c r="AI26">
        <v>0.32584098118712701</v>
      </c>
      <c r="AJ26">
        <v>4.5000594931846596E-3</v>
      </c>
      <c r="AK26">
        <v>4.5249406940434103E-3</v>
      </c>
      <c r="AL26">
        <v>1.3594890790891101E-7</v>
      </c>
      <c r="AM26">
        <v>5</v>
      </c>
      <c r="AN26">
        <v>1.53426525741561E-3</v>
      </c>
      <c r="AO26">
        <v>0.64439140811455797</v>
      </c>
      <c r="AP26">
        <v>2.76139216006E-2</v>
      </c>
      <c r="AQ26">
        <v>2.7727374148091601E-2</v>
      </c>
      <c r="AR26">
        <v>1.7561550649545999E-2</v>
      </c>
      <c r="AS26">
        <v>6</v>
      </c>
      <c r="AT26">
        <v>1.79282868525896E-3</v>
      </c>
      <c r="AU26">
        <v>0.75298804780876405</v>
      </c>
      <c r="AV26">
        <v>4.0753957056237702E-2</v>
      </c>
      <c r="AW26">
        <v>4.0903399151635503E-2</v>
      </c>
      <c r="AX26">
        <v>4.8551945465000503E-2</v>
      </c>
      <c r="AY26">
        <f t="shared" si="0"/>
        <v>1.3888888888888889E-3</v>
      </c>
      <c r="AZ26">
        <f t="shared" si="1"/>
        <v>-1.494420953978004E-4</v>
      </c>
      <c r="BA26">
        <f t="shared" si="2"/>
        <v>2.2332939876885276E-8</v>
      </c>
      <c r="BC26">
        <f t="shared" si="8"/>
        <v>36</v>
      </c>
      <c r="BD26">
        <f t="shared" si="3"/>
        <v>-7.7979884087628001E-3</v>
      </c>
      <c r="BE26">
        <f t="shared" si="4"/>
        <v>6.0808623223198991E-5</v>
      </c>
      <c r="BH26">
        <f t="shared" si="6"/>
        <v>1.494420953978004E-4</v>
      </c>
      <c r="BK26">
        <f t="shared" si="7"/>
        <v>7.7979884087628001E-3</v>
      </c>
    </row>
    <row r="27" spans="1:63">
      <c r="A27" t="s">
        <v>41</v>
      </c>
      <c r="B27">
        <v>2</v>
      </c>
      <c r="C27">
        <v>-1</v>
      </c>
      <c r="D27">
        <v>5.9604644775390599E-8</v>
      </c>
      <c r="E27">
        <v>2.5033950805664002E-5</v>
      </c>
      <c r="F27">
        <v>3.1259805854943998E-10</v>
      </c>
      <c r="G27">
        <v>3.1334412842198798E-10</v>
      </c>
      <c r="H27">
        <v>0</v>
      </c>
      <c r="I27">
        <v>0</v>
      </c>
      <c r="J27">
        <v>1.9942705138929699E-6</v>
      </c>
      <c r="K27">
        <v>8.3759361583504699E-4</v>
      </c>
      <c r="L27">
        <v>3.49751898220951E-7</v>
      </c>
      <c r="M27">
        <v>3.5058571923318701E-7</v>
      </c>
      <c r="N27">
        <v>0</v>
      </c>
      <c r="O27">
        <v>1</v>
      </c>
      <c r="P27">
        <v>8.8563668752071104E-6</v>
      </c>
      <c r="Q27">
        <v>3.7196740875869898E-3</v>
      </c>
      <c r="R27">
        <v>6.8845070568812599E-6</v>
      </c>
      <c r="S27">
        <v>6.9008564581585202E-6</v>
      </c>
      <c r="T27">
        <v>0</v>
      </c>
      <c r="U27">
        <v>2</v>
      </c>
      <c r="V27">
        <v>1.00151646887965E-4</v>
      </c>
      <c r="W27">
        <v>4.2063691692945597E-2</v>
      </c>
      <c r="X27">
        <v>8.5832061698443097E-4</v>
      </c>
      <c r="Y27">
        <v>8.6025553226043395E-4</v>
      </c>
      <c r="Z27">
        <v>0</v>
      </c>
      <c r="AA27">
        <v>3</v>
      </c>
      <c r="AB27">
        <v>1.6525751431796301E-4</v>
      </c>
      <c r="AC27">
        <v>6.9408156013544595E-2</v>
      </c>
      <c r="AD27">
        <v>2.2951561454539401E-3</v>
      </c>
      <c r="AE27">
        <v>2.30013641374382E-3</v>
      </c>
      <c r="AF27">
        <v>0</v>
      </c>
      <c r="AG27">
        <v>4</v>
      </c>
      <c r="AH27">
        <v>6.6498159425944399E-4</v>
      </c>
      <c r="AI27">
        <v>0.27929226958896602</v>
      </c>
      <c r="AJ27">
        <v>3.23965153140729E-2</v>
      </c>
      <c r="AK27">
        <v>3.2447177775998898E-2</v>
      </c>
      <c r="AL27">
        <v>4.9086943894178703E-3</v>
      </c>
      <c r="AM27">
        <v>5</v>
      </c>
      <c r="AN27">
        <v>7.1030798954426595E-4</v>
      </c>
      <c r="AO27">
        <v>0.29832935560859097</v>
      </c>
      <c r="AP27">
        <v>3.6510525003724703E-2</v>
      </c>
      <c r="AQ27">
        <v>3.6565744633451101E-2</v>
      </c>
      <c r="AR27">
        <v>9.29450703145384E-3</v>
      </c>
      <c r="AS27">
        <v>6</v>
      </c>
      <c r="AT27">
        <v>9.9601593625498006E-4</v>
      </c>
      <c r="AU27">
        <v>0.41832669322709098</v>
      </c>
      <c r="AV27">
        <v>6.6452423484813603E-2</v>
      </c>
      <c r="AW27">
        <v>6.6532285012004005E-2</v>
      </c>
      <c r="AX27">
        <v>8.1982018538358098E-2</v>
      </c>
      <c r="AY27">
        <f t="shared" si="0"/>
        <v>1.4285714285714286E-3</v>
      </c>
      <c r="AZ27">
        <f t="shared" si="1"/>
        <v>-7.9861527190402959E-5</v>
      </c>
      <c r="BA27">
        <f t="shared" si="2"/>
        <v>6.3778635251834712E-9</v>
      </c>
      <c r="BC27">
        <f t="shared" si="8"/>
        <v>35</v>
      </c>
      <c r="BD27">
        <f t="shared" si="3"/>
        <v>-1.5529595053544495E-2</v>
      </c>
      <c r="BE27">
        <f t="shared" si="4"/>
        <v>2.4116832252707367E-4</v>
      </c>
      <c r="BH27">
        <f t="shared" si="6"/>
        <v>7.9861527190402959E-5</v>
      </c>
      <c r="BK27">
        <f t="shared" si="7"/>
        <v>1.5529595053544495E-2</v>
      </c>
    </row>
    <row r="28" spans="1:63">
      <c r="A28" t="s">
        <v>44</v>
      </c>
      <c r="B28">
        <v>5</v>
      </c>
      <c r="C28">
        <v>-1</v>
      </c>
      <c r="D28">
        <v>5.9604644775390599E-8</v>
      </c>
      <c r="E28">
        <v>2.5033950805664002E-5</v>
      </c>
      <c r="F28">
        <v>1.11022302462516E-16</v>
      </c>
      <c r="G28">
        <v>0</v>
      </c>
      <c r="H28">
        <v>0</v>
      </c>
      <c r="I28">
        <v>0</v>
      </c>
      <c r="J28">
        <v>4.7591654443480498E-6</v>
      </c>
      <c r="K28">
        <v>1.9988494866261799E-3</v>
      </c>
      <c r="L28">
        <v>2.2315482794965599E-14</v>
      </c>
      <c r="M28">
        <v>2.2204460492503101E-16</v>
      </c>
      <c r="N28">
        <v>0</v>
      </c>
      <c r="O28">
        <v>1</v>
      </c>
      <c r="P28">
        <v>3.5673271502840903E-5</v>
      </c>
      <c r="Q28">
        <v>1.4982774031193099E-2</v>
      </c>
      <c r="R28">
        <v>6.0855764871803298E-12</v>
      </c>
      <c r="S28">
        <v>6.2138072465245298E-12</v>
      </c>
      <c r="T28">
        <v>0</v>
      </c>
      <c r="U28">
        <v>2</v>
      </c>
      <c r="V28">
        <v>2.92447905094047E-3</v>
      </c>
      <c r="W28">
        <v>1.22828120139499</v>
      </c>
      <c r="X28">
        <v>8.3938994793537596E-3</v>
      </c>
      <c r="Y28">
        <v>8.5062982290130505E-3</v>
      </c>
      <c r="Z28">
        <v>1.1811621618867899E-2</v>
      </c>
      <c r="AA28">
        <v>3</v>
      </c>
      <c r="AB28">
        <v>7.7709634727186399E-3</v>
      </c>
      <c r="AC28">
        <v>3.2638046585418299</v>
      </c>
      <c r="AD28">
        <v>0.230317451921772</v>
      </c>
      <c r="AE28">
        <v>0.230838732707178</v>
      </c>
      <c r="AF28">
        <v>0.41008352815618498</v>
      </c>
      <c r="AG28">
        <v>4</v>
      </c>
      <c r="AH28">
        <v>9.1184481246169204E-3</v>
      </c>
      <c r="AI28">
        <v>3.8297482123391098</v>
      </c>
      <c r="AJ28">
        <v>0.33778897030386501</v>
      </c>
      <c r="AK28">
        <v>0.33794251812863602</v>
      </c>
      <c r="AL28">
        <v>0.482107784915696</v>
      </c>
      <c r="AM28">
        <v>5</v>
      </c>
      <c r="AN28">
        <v>6.7737571010790202E-3</v>
      </c>
      <c r="AO28">
        <v>2.84497798245319</v>
      </c>
      <c r="AP28">
        <v>0.15877103506845899</v>
      </c>
      <c r="AQ28">
        <v>0.159395488721185</v>
      </c>
      <c r="AR28">
        <v>0.34135970254435399</v>
      </c>
      <c r="AS28">
        <v>6</v>
      </c>
      <c r="AT28">
        <v>5.4150743962923797E-3</v>
      </c>
      <c r="AU28">
        <v>2.2743312464428</v>
      </c>
      <c r="AV28">
        <v>8.0240806370043299E-2</v>
      </c>
      <c r="AW28">
        <v>8.0778518398572002E-2</v>
      </c>
      <c r="AX28">
        <v>0.22276454077059399</v>
      </c>
      <c r="AY28">
        <f t="shared" si="0"/>
        <v>1.4705882352941176E-3</v>
      </c>
      <c r="AZ28">
        <f t="shared" si="1"/>
        <v>-5.3771202852870292E-4</v>
      </c>
      <c r="BA28">
        <f t="shared" si="2"/>
        <v>2.8913422562445262E-7</v>
      </c>
      <c r="BC28">
        <f t="shared" si="8"/>
        <v>34</v>
      </c>
      <c r="BD28">
        <f t="shared" si="3"/>
        <v>-0.14252373440055069</v>
      </c>
      <c r="BE28">
        <f t="shared" si="4"/>
        <v>2.0313014867478715E-2</v>
      </c>
      <c r="BH28">
        <f t="shared" si="6"/>
        <v>5.3771202852870292E-4</v>
      </c>
      <c r="BK28">
        <f t="shared" si="7"/>
        <v>0.14252373440055069</v>
      </c>
    </row>
    <row r="29" spans="1:63">
      <c r="A29" t="s">
        <v>15</v>
      </c>
      <c r="B29">
        <v>3</v>
      </c>
      <c r="C29">
        <v>-1</v>
      </c>
      <c r="D29">
        <v>5.9604644775390599E-8</v>
      </c>
      <c r="E29">
        <v>2.5033950805664002E-5</v>
      </c>
      <c r="F29">
        <v>2.55351295663786E-15</v>
      </c>
      <c r="G29">
        <v>2.6645352591003702E-15</v>
      </c>
      <c r="H29">
        <v>0</v>
      </c>
      <c r="I29">
        <v>0</v>
      </c>
      <c r="J29">
        <v>4.67397271950296E-6</v>
      </c>
      <c r="K29">
        <v>1.9630685421912399E-3</v>
      </c>
      <c r="L29">
        <v>1.2500153134809001E-9</v>
      </c>
      <c r="M29">
        <v>1.2589711495536399E-9</v>
      </c>
      <c r="N29">
        <v>0</v>
      </c>
      <c r="O29">
        <v>1</v>
      </c>
      <c r="P29">
        <v>3.0988527436560399E-5</v>
      </c>
      <c r="Q29">
        <v>1.30151815233554E-2</v>
      </c>
      <c r="R29">
        <v>3.61312865959639E-7</v>
      </c>
      <c r="S29">
        <v>3.6388277890875202E-7</v>
      </c>
      <c r="T29">
        <v>0</v>
      </c>
      <c r="U29">
        <v>2</v>
      </c>
      <c r="V29">
        <v>9.3021162768014103E-5</v>
      </c>
      <c r="W29">
        <v>3.9068888362565897E-2</v>
      </c>
      <c r="X29">
        <v>9.5854121391347696E-6</v>
      </c>
      <c r="Y29">
        <v>9.6522556665146197E-6</v>
      </c>
      <c r="Z29">
        <v>0</v>
      </c>
      <c r="AA29">
        <v>3</v>
      </c>
      <c r="AB29">
        <v>1.8835810734142699E-3</v>
      </c>
      <c r="AC29">
        <v>0.79110405083399504</v>
      </c>
      <c r="AD29">
        <v>4.5990292439571999E-2</v>
      </c>
      <c r="AE29">
        <v>4.6152038434908602E-2</v>
      </c>
      <c r="AF29">
        <v>6.2885165254206898E-2</v>
      </c>
      <c r="AG29">
        <v>4</v>
      </c>
      <c r="AH29">
        <v>2.9254245992443402E-3</v>
      </c>
      <c r="AI29">
        <v>1.22867833168262</v>
      </c>
      <c r="AJ29">
        <v>0.12654072156114199</v>
      </c>
      <c r="AK29">
        <v>0.126790725252651</v>
      </c>
      <c r="AL29">
        <v>0.26447580371292101</v>
      </c>
      <c r="AM29">
        <v>5</v>
      </c>
      <c r="AN29">
        <v>2.92905185506617E-3</v>
      </c>
      <c r="AO29">
        <v>1.2302017791277899</v>
      </c>
      <c r="AP29">
        <v>0.12687738912968999</v>
      </c>
      <c r="AQ29">
        <v>0.12712744852012001</v>
      </c>
      <c r="AR29">
        <v>0.26513700263857298</v>
      </c>
      <c r="AS29">
        <v>6</v>
      </c>
      <c r="AT29">
        <v>2.3904382470119499E-3</v>
      </c>
      <c r="AU29">
        <v>1.0039840637450199</v>
      </c>
      <c r="AV29">
        <v>8.0815355635015906E-2</v>
      </c>
      <c r="AW29">
        <v>8.1035682518739702E-2</v>
      </c>
      <c r="AX29">
        <v>0.160004195266544</v>
      </c>
      <c r="AY29">
        <f t="shared" si="0"/>
        <v>1.5151515151515152E-3</v>
      </c>
      <c r="AZ29">
        <f t="shared" si="1"/>
        <v>-2.2032688372379539E-4</v>
      </c>
      <c r="BA29">
        <f t="shared" si="2"/>
        <v>4.8543935691438855E-8</v>
      </c>
      <c r="BC29">
        <f t="shared" si="8"/>
        <v>33</v>
      </c>
      <c r="BD29">
        <f t="shared" si="3"/>
        <v>-7.9188839631528091E-2</v>
      </c>
      <c r="BE29">
        <f t="shared" si="4"/>
        <v>6.2708723221878739E-3</v>
      </c>
      <c r="BH29">
        <f t="shared" si="6"/>
        <v>2.2032688372379539E-4</v>
      </c>
      <c r="BK29">
        <f t="shared" si="7"/>
        <v>7.9188839631528091E-2</v>
      </c>
    </row>
    <row r="30" spans="1:63">
      <c r="A30" t="s">
        <v>18</v>
      </c>
      <c r="B30">
        <v>3</v>
      </c>
      <c r="C30">
        <v>-1</v>
      </c>
      <c r="D30">
        <v>5.9604644775390599E-8</v>
      </c>
      <c r="E30">
        <v>2.5033950805664002E-5</v>
      </c>
      <c r="F30">
        <v>2.55351295663786E-15</v>
      </c>
      <c r="G30">
        <v>2.6645352591003702E-15</v>
      </c>
      <c r="H30">
        <v>0</v>
      </c>
      <c r="I30">
        <v>0</v>
      </c>
      <c r="J30">
        <v>5.7947598450381799E-6</v>
      </c>
      <c r="K30">
        <v>2.4337991349160301E-3</v>
      </c>
      <c r="L30">
        <v>2.3812812832701901E-9</v>
      </c>
      <c r="M30">
        <v>2.3983373065305998E-9</v>
      </c>
      <c r="N30">
        <v>0</v>
      </c>
      <c r="O30">
        <v>1</v>
      </c>
      <c r="P30">
        <v>1.6325579012668801E-6</v>
      </c>
      <c r="Q30">
        <v>6.85674318532093E-4</v>
      </c>
      <c r="R30">
        <v>5.3335780236807198E-11</v>
      </c>
      <c r="S30">
        <v>5.3700599522699102E-11</v>
      </c>
      <c r="T30">
        <v>0</v>
      </c>
      <c r="U30">
        <v>2</v>
      </c>
      <c r="V30">
        <v>2.2890957360654802E-5</v>
      </c>
      <c r="W30">
        <v>9.6142020914750503E-3</v>
      </c>
      <c r="X30">
        <v>1.46006340795423E-7</v>
      </c>
      <c r="Y30">
        <v>1.4704751749583501E-7</v>
      </c>
      <c r="Z30">
        <v>0</v>
      </c>
      <c r="AA30">
        <v>3</v>
      </c>
      <c r="AB30">
        <v>2.1738672591392499E-4</v>
      </c>
      <c r="AC30">
        <v>9.1302424883848807E-2</v>
      </c>
      <c r="AD30">
        <v>1.17686170484576E-4</v>
      </c>
      <c r="AE30">
        <v>1.18474478857044E-4</v>
      </c>
      <c r="AF30">
        <v>0</v>
      </c>
      <c r="AG30">
        <v>4</v>
      </c>
      <c r="AH30">
        <v>5.0956803183323902E-4</v>
      </c>
      <c r="AI30">
        <v>0.21401857336996</v>
      </c>
      <c r="AJ30">
        <v>1.38433323024067E-3</v>
      </c>
      <c r="AK30">
        <v>1.39274064846506E-3</v>
      </c>
      <c r="AL30">
        <v>0</v>
      </c>
      <c r="AM30">
        <v>5</v>
      </c>
      <c r="AN30">
        <v>1.80881798768998E-3</v>
      </c>
      <c r="AO30">
        <v>0.75970355482979501</v>
      </c>
      <c r="AP30">
        <v>4.1653363826637597E-2</v>
      </c>
      <c r="AQ30">
        <v>4.1804995528764703E-2</v>
      </c>
      <c r="AR30">
        <v>5.0965407934022898E-2</v>
      </c>
      <c r="AS30">
        <v>6</v>
      </c>
      <c r="AT30">
        <v>2.3904382470119499E-3</v>
      </c>
      <c r="AU30">
        <v>1.0039840637450199</v>
      </c>
      <c r="AV30">
        <v>8.0815355635015906E-2</v>
      </c>
      <c r="AW30">
        <v>8.1035682518739702E-2</v>
      </c>
      <c r="AX30">
        <v>0.160004195266544</v>
      </c>
      <c r="AY30">
        <f t="shared" si="0"/>
        <v>1.5625000000000001E-3</v>
      </c>
      <c r="AZ30">
        <f t="shared" si="1"/>
        <v>-2.2032688372379539E-4</v>
      </c>
      <c r="BA30">
        <f t="shared" si="2"/>
        <v>4.8543935691438855E-8</v>
      </c>
      <c r="BC30">
        <f t="shared" si="8"/>
        <v>32</v>
      </c>
      <c r="BD30">
        <f t="shared" si="3"/>
        <v>-7.9188839631528091E-2</v>
      </c>
      <c r="BE30">
        <f t="shared" si="4"/>
        <v>6.2708723221878739E-3</v>
      </c>
      <c r="BH30">
        <f t="shared" si="6"/>
        <v>2.2032688372379539E-4</v>
      </c>
      <c r="BK30">
        <f t="shared" si="7"/>
        <v>7.9188839631528091E-2</v>
      </c>
    </row>
    <row r="31" spans="1:63">
      <c r="A31" t="s">
        <v>20</v>
      </c>
      <c r="B31">
        <v>3</v>
      </c>
      <c r="C31">
        <v>-1</v>
      </c>
      <c r="D31">
        <v>5.9604644775390599E-8</v>
      </c>
      <c r="E31">
        <v>2.5033950805664002E-5</v>
      </c>
      <c r="F31">
        <v>2.55351295663786E-15</v>
      </c>
      <c r="G31">
        <v>2.6645352591003702E-15</v>
      </c>
      <c r="H31">
        <v>0</v>
      </c>
      <c r="I31">
        <v>0</v>
      </c>
      <c r="J31">
        <v>5.6910291832668E-6</v>
      </c>
      <c r="K31">
        <v>2.3902322569720499E-3</v>
      </c>
      <c r="L31">
        <v>2.2557226087016602E-9</v>
      </c>
      <c r="M31">
        <v>2.2719069958654301E-9</v>
      </c>
      <c r="N31">
        <v>0</v>
      </c>
      <c r="O31">
        <v>1</v>
      </c>
      <c r="P31">
        <v>2.1712358266847299E-5</v>
      </c>
      <c r="Q31">
        <v>9.1191904720758707E-3</v>
      </c>
      <c r="R31">
        <v>1.2464099452547101E-7</v>
      </c>
      <c r="S31">
        <v>1.2553012962435101E-7</v>
      </c>
      <c r="T31">
        <v>0</v>
      </c>
      <c r="U31">
        <v>2</v>
      </c>
      <c r="V31">
        <v>2.0759165970644499E-4</v>
      </c>
      <c r="W31">
        <v>8.7188497076706895E-2</v>
      </c>
      <c r="X31">
        <v>1.0279707944382801E-4</v>
      </c>
      <c r="Y31">
        <v>1.03487861738638E-4</v>
      </c>
      <c r="Z31">
        <v>0</v>
      </c>
      <c r="AA31">
        <v>3</v>
      </c>
      <c r="AB31">
        <v>2.5654509243635198E-4</v>
      </c>
      <c r="AC31">
        <v>0.107748938823268</v>
      </c>
      <c r="AD31">
        <v>1.9108398551337299E-4</v>
      </c>
      <c r="AE31">
        <v>1.9234760484976299E-4</v>
      </c>
      <c r="AF31">
        <v>0</v>
      </c>
      <c r="AG31">
        <v>4</v>
      </c>
      <c r="AH31">
        <v>7.6900537110475501E-4</v>
      </c>
      <c r="AI31">
        <v>0.32298225586399698</v>
      </c>
      <c r="AJ31">
        <v>4.3918438035228597E-3</v>
      </c>
      <c r="AK31">
        <v>4.4161864556180302E-3</v>
      </c>
      <c r="AL31">
        <v>1.01654363371395E-7</v>
      </c>
      <c r="AM31">
        <v>5</v>
      </c>
      <c r="AN31">
        <v>1.07398568019093E-3</v>
      </c>
      <c r="AO31">
        <v>0.45107398568019003</v>
      </c>
      <c r="AP31">
        <v>1.0894886704417499E-2</v>
      </c>
      <c r="AQ31">
        <v>1.0948794425383501E-2</v>
      </c>
      <c r="AR31">
        <v>2.9349648717102902E-4</v>
      </c>
      <c r="AS31">
        <v>6</v>
      </c>
      <c r="AT31">
        <v>2.3904382470119499E-3</v>
      </c>
      <c r="AU31">
        <v>1.0039840637450199</v>
      </c>
      <c r="AV31">
        <v>8.0815355635015906E-2</v>
      </c>
      <c r="AW31">
        <v>8.1035682518739702E-2</v>
      </c>
      <c r="AX31">
        <v>0.160004195266544</v>
      </c>
      <c r="AY31">
        <f t="shared" si="0"/>
        <v>1.6129032258064516E-3</v>
      </c>
      <c r="AZ31">
        <f t="shared" si="1"/>
        <v>-2.2032688372379539E-4</v>
      </c>
      <c r="BA31">
        <f t="shared" si="2"/>
        <v>4.8543935691438855E-8</v>
      </c>
      <c r="BC31">
        <f t="shared" si="8"/>
        <v>31</v>
      </c>
      <c r="BD31">
        <f t="shared" si="3"/>
        <v>-7.9188839631528091E-2</v>
      </c>
      <c r="BE31">
        <f t="shared" si="4"/>
        <v>6.2708723221878739E-3</v>
      </c>
      <c r="BH31">
        <f t="shared" si="6"/>
        <v>2.2032688372379539E-4</v>
      </c>
      <c r="BK31">
        <f t="shared" si="7"/>
        <v>7.9188839631528091E-2</v>
      </c>
    </row>
    <row r="32" spans="1:63">
      <c r="A32" t="s">
        <v>27</v>
      </c>
      <c r="B32">
        <v>3</v>
      </c>
      <c r="C32">
        <v>-1</v>
      </c>
      <c r="D32">
        <v>5.9604644775390599E-8</v>
      </c>
      <c r="E32">
        <v>2.5033950805664002E-5</v>
      </c>
      <c r="F32">
        <v>2.55351295663786E-15</v>
      </c>
      <c r="G32">
        <v>2.6645352591003702E-15</v>
      </c>
      <c r="H32">
        <v>0</v>
      </c>
      <c r="I32">
        <v>0</v>
      </c>
      <c r="J32">
        <v>7.5918207168240098E-6</v>
      </c>
      <c r="K32">
        <v>3.1885647010660798E-3</v>
      </c>
      <c r="L32">
        <v>5.3517542619729802E-9</v>
      </c>
      <c r="M32">
        <v>5.3900891527902598E-9</v>
      </c>
      <c r="N32">
        <v>0</v>
      </c>
      <c r="O32">
        <v>1</v>
      </c>
      <c r="P32">
        <v>4.8244165223884302E-6</v>
      </c>
      <c r="Q32">
        <v>2.0262549394031398E-3</v>
      </c>
      <c r="R32">
        <v>1.3745707905243799E-9</v>
      </c>
      <c r="S32">
        <v>1.38443012609457E-9</v>
      </c>
      <c r="T32">
        <v>0</v>
      </c>
      <c r="U32">
        <v>2</v>
      </c>
      <c r="V32">
        <v>3.5434145429217598E-5</v>
      </c>
      <c r="W32">
        <v>1.4882341080271399E-2</v>
      </c>
      <c r="X32">
        <v>5.3943989619664702E-7</v>
      </c>
      <c r="Y32">
        <v>5.4327138010457003E-7</v>
      </c>
      <c r="Z32">
        <v>0</v>
      </c>
      <c r="AA32">
        <v>3</v>
      </c>
      <c r="AB32">
        <v>2.96968966299784E-4</v>
      </c>
      <c r="AC32">
        <v>0.124726965845909</v>
      </c>
      <c r="AD32">
        <v>2.9268910205182403E-4</v>
      </c>
      <c r="AE32">
        <v>2.9459895748784598E-4</v>
      </c>
      <c r="AF32">
        <v>0</v>
      </c>
      <c r="AG32">
        <v>4</v>
      </c>
      <c r="AH32">
        <v>4.8043046569726402E-4</v>
      </c>
      <c r="AI32">
        <v>0.201780795592851</v>
      </c>
      <c r="AJ32">
        <v>1.1706938714112201E-3</v>
      </c>
      <c r="AK32">
        <v>1.1778752388783499E-3</v>
      </c>
      <c r="AL32">
        <v>0</v>
      </c>
      <c r="AM32">
        <v>5</v>
      </c>
      <c r="AN32">
        <v>1.4916467780429501E-3</v>
      </c>
      <c r="AO32">
        <v>0.62649164677804203</v>
      </c>
      <c r="AP32">
        <v>2.57055924882282E-2</v>
      </c>
      <c r="AQ32">
        <v>2.5813128352133199E-2</v>
      </c>
      <c r="AR32">
        <v>1.40582839390073E-2</v>
      </c>
      <c r="AS32">
        <v>6</v>
      </c>
      <c r="AT32">
        <v>2.3904382470119499E-3</v>
      </c>
      <c r="AU32">
        <v>1.0039840637450199</v>
      </c>
      <c r="AV32">
        <v>8.0815355635015906E-2</v>
      </c>
      <c r="AW32">
        <v>8.1035682518739702E-2</v>
      </c>
      <c r="AX32">
        <v>0.160004195266544</v>
      </c>
      <c r="AY32">
        <f t="shared" si="0"/>
        <v>1.6666666666666668E-3</v>
      </c>
      <c r="AZ32">
        <f t="shared" si="1"/>
        <v>-2.2032688372379539E-4</v>
      </c>
      <c r="BA32">
        <f t="shared" si="2"/>
        <v>4.8543935691438855E-8</v>
      </c>
      <c r="BC32">
        <f t="shared" si="8"/>
        <v>30</v>
      </c>
      <c r="BD32">
        <f t="shared" si="3"/>
        <v>-7.9188839631528091E-2</v>
      </c>
      <c r="BE32">
        <f t="shared" si="4"/>
        <v>6.2708723221878739E-3</v>
      </c>
      <c r="BH32">
        <f t="shared" si="6"/>
        <v>2.2032688372379539E-4</v>
      </c>
      <c r="BK32">
        <f t="shared" si="7"/>
        <v>7.9188839631528091E-2</v>
      </c>
    </row>
    <row r="33" spans="1:63">
      <c r="A33" t="s">
        <v>33</v>
      </c>
      <c r="B33">
        <v>3</v>
      </c>
      <c r="C33">
        <v>-1</v>
      </c>
      <c r="D33">
        <v>5.9604644775390599E-8</v>
      </c>
      <c r="E33">
        <v>2.5033950805664002E-5</v>
      </c>
      <c r="F33">
        <v>2.55351295663786E-15</v>
      </c>
      <c r="G33">
        <v>2.6645352591003702E-15</v>
      </c>
      <c r="H33">
        <v>0</v>
      </c>
      <c r="I33">
        <v>0</v>
      </c>
      <c r="J33">
        <v>1.4841199474918399E-7</v>
      </c>
      <c r="K33">
        <v>6.2333037794657406E-5</v>
      </c>
      <c r="L33">
        <v>1.6653345369377301E-14</v>
      </c>
      <c r="M33">
        <v>4.0412118096355698E-14</v>
      </c>
      <c r="N33">
        <v>0</v>
      </c>
      <c r="O33">
        <v>1</v>
      </c>
      <c r="P33">
        <v>1.3633493696030701E-6</v>
      </c>
      <c r="Q33">
        <v>5.7260673523329203E-4</v>
      </c>
      <c r="R33">
        <v>3.1061819782962597E-11</v>
      </c>
      <c r="S33">
        <v>3.1277425094344803E-11</v>
      </c>
      <c r="T33">
        <v>0</v>
      </c>
      <c r="U33">
        <v>2</v>
      </c>
      <c r="V33">
        <v>8.0501901759976499E-5</v>
      </c>
      <c r="W33">
        <v>3.3810798739190101E-2</v>
      </c>
      <c r="X33">
        <v>6.2370810707257303E-6</v>
      </c>
      <c r="Y33">
        <v>6.28074968411773E-6</v>
      </c>
      <c r="Z33">
        <v>0</v>
      </c>
      <c r="AA33">
        <v>3</v>
      </c>
      <c r="AB33">
        <v>5.9029606289336199E-4</v>
      </c>
      <c r="AC33">
        <v>0.24792434641521199</v>
      </c>
      <c r="AD33">
        <v>2.0989509865861899E-3</v>
      </c>
      <c r="AE33">
        <v>2.1113467917928102E-3</v>
      </c>
      <c r="AF33">
        <v>7.6827433304060802E-13</v>
      </c>
      <c r="AG33">
        <v>4</v>
      </c>
      <c r="AH33">
        <v>9.0882452948743797E-4</v>
      </c>
      <c r="AI33">
        <v>0.38170630238472403</v>
      </c>
      <c r="AJ33">
        <v>6.9444457010606701E-3</v>
      </c>
      <c r="AK33">
        <v>6.9810164675685399E-3</v>
      </c>
      <c r="AL33">
        <v>1.1003650135066299E-5</v>
      </c>
      <c r="AM33">
        <v>5</v>
      </c>
      <c r="AN33">
        <v>1.7899761336515501E-3</v>
      </c>
      <c r="AO33">
        <v>0.75178997613365095</v>
      </c>
      <c r="AP33">
        <v>4.0594547609141302E-2</v>
      </c>
      <c r="AQ33">
        <v>4.0743598230884803E-2</v>
      </c>
      <c r="AR33">
        <v>4.8126727740564E-2</v>
      </c>
      <c r="AS33">
        <v>6</v>
      </c>
      <c r="AT33">
        <v>2.3904382470119499E-3</v>
      </c>
      <c r="AU33">
        <v>1.0039840637450199</v>
      </c>
      <c r="AV33">
        <v>8.0815355635015906E-2</v>
      </c>
      <c r="AW33">
        <v>8.1035682518739702E-2</v>
      </c>
      <c r="AX33">
        <v>0.160004195266544</v>
      </c>
      <c r="AY33">
        <f t="shared" si="0"/>
        <v>1.724137931034483E-3</v>
      </c>
      <c r="AZ33">
        <f t="shared" si="1"/>
        <v>-2.2032688372379539E-4</v>
      </c>
      <c r="BA33">
        <f t="shared" si="2"/>
        <v>4.8543935691438855E-8</v>
      </c>
      <c r="BC33">
        <f t="shared" si="8"/>
        <v>29</v>
      </c>
      <c r="BD33">
        <f t="shared" si="3"/>
        <v>-7.9188839631528091E-2</v>
      </c>
      <c r="BE33">
        <f t="shared" si="4"/>
        <v>6.2708723221878739E-3</v>
      </c>
      <c r="BH33">
        <f t="shared" si="6"/>
        <v>2.2032688372379539E-4</v>
      </c>
      <c r="BK33">
        <f t="shared" si="7"/>
        <v>7.9188839631528091E-2</v>
      </c>
    </row>
    <row r="34" spans="1:63">
      <c r="A34" t="s">
        <v>39</v>
      </c>
      <c r="B34">
        <v>3</v>
      </c>
      <c r="C34">
        <v>-1</v>
      </c>
      <c r="D34">
        <v>5.9604644775390599E-8</v>
      </c>
      <c r="E34">
        <v>2.5033950805664002E-5</v>
      </c>
      <c r="F34">
        <v>2.55351295663786E-15</v>
      </c>
      <c r="G34">
        <v>2.6645352591003702E-15</v>
      </c>
      <c r="H34">
        <v>0</v>
      </c>
      <c r="I34">
        <v>0</v>
      </c>
      <c r="J34">
        <v>1.1255251981690399E-5</v>
      </c>
      <c r="K34">
        <v>4.72720583230999E-3</v>
      </c>
      <c r="L34">
        <v>1.7419068965018801E-8</v>
      </c>
      <c r="M34">
        <v>1.7543761776650499E-8</v>
      </c>
      <c r="N34">
        <v>0</v>
      </c>
      <c r="O34">
        <v>1</v>
      </c>
      <c r="P34">
        <v>8.4680549522500995E-6</v>
      </c>
      <c r="Q34">
        <v>3.5565830799450401E-3</v>
      </c>
      <c r="R34">
        <v>7.4248758252792802E-9</v>
      </c>
      <c r="S34">
        <v>7.4780656111883493E-9</v>
      </c>
      <c r="T34">
        <v>0</v>
      </c>
      <c r="U34">
        <v>2</v>
      </c>
      <c r="V34">
        <v>2.6938599518044198E-4</v>
      </c>
      <c r="W34">
        <v>0.11314211797578499</v>
      </c>
      <c r="X34">
        <v>2.2035523060459601E-4</v>
      </c>
      <c r="Y34">
        <v>2.2180626556977899E-4</v>
      </c>
      <c r="Z34">
        <v>0</v>
      </c>
      <c r="AA34">
        <v>3</v>
      </c>
      <c r="AB34">
        <v>1.1643214422434999E-3</v>
      </c>
      <c r="AC34">
        <v>0.48901500574227302</v>
      </c>
      <c r="AD34">
        <v>1.3504022746398701E-2</v>
      </c>
      <c r="AE34">
        <v>1.35685417855186E-2</v>
      </c>
      <c r="AF34">
        <v>9.8920002677138608E-4</v>
      </c>
      <c r="AG34">
        <v>4</v>
      </c>
      <c r="AH34">
        <v>1.92969539602306E-3</v>
      </c>
      <c r="AI34">
        <v>0.81047206632968805</v>
      </c>
      <c r="AJ34">
        <v>4.8772265180008198E-2</v>
      </c>
      <c r="AK34">
        <v>4.8940126723746799E-2</v>
      </c>
      <c r="AL34">
        <v>7.0708413701594905E-2</v>
      </c>
      <c r="AM34">
        <v>5</v>
      </c>
      <c r="AN34">
        <v>2.6036016489477099E-3</v>
      </c>
      <c r="AO34">
        <v>1.0935126925580301</v>
      </c>
      <c r="AP34">
        <v>9.8043755032969804E-2</v>
      </c>
      <c r="AQ34">
        <v>9.8280735391732696E-2</v>
      </c>
      <c r="AR34">
        <v>0.202949478054579</v>
      </c>
      <c r="AS34">
        <v>6</v>
      </c>
      <c r="AT34">
        <v>2.3904382470119499E-3</v>
      </c>
      <c r="AU34">
        <v>1.0039840637450199</v>
      </c>
      <c r="AV34">
        <v>8.0815355635015906E-2</v>
      </c>
      <c r="AW34">
        <v>8.1035682518739702E-2</v>
      </c>
      <c r="AX34">
        <v>0.160004195266544</v>
      </c>
      <c r="AY34">
        <f t="shared" si="0"/>
        <v>1.7857142857142859E-3</v>
      </c>
      <c r="AZ34">
        <f t="shared" si="1"/>
        <v>-2.2032688372379539E-4</v>
      </c>
      <c r="BA34">
        <f t="shared" si="2"/>
        <v>4.8543935691438855E-8</v>
      </c>
      <c r="BC34">
        <f t="shared" si="8"/>
        <v>28</v>
      </c>
      <c r="BD34">
        <f t="shared" si="3"/>
        <v>-7.9188839631528091E-2</v>
      </c>
      <c r="BE34">
        <f t="shared" si="4"/>
        <v>6.2708723221878739E-3</v>
      </c>
      <c r="BH34">
        <f t="shared" si="6"/>
        <v>2.2032688372379539E-4</v>
      </c>
      <c r="BK34">
        <f t="shared" si="7"/>
        <v>7.9188839631528091E-2</v>
      </c>
    </row>
    <row r="35" spans="1:63">
      <c r="A35" t="s">
        <v>45</v>
      </c>
      <c r="B35">
        <v>3</v>
      </c>
      <c r="C35">
        <v>-1</v>
      </c>
      <c r="D35">
        <v>5.9604644775390599E-8</v>
      </c>
      <c r="E35">
        <v>2.5033950805664002E-5</v>
      </c>
      <c r="F35">
        <v>2.55351295663786E-15</v>
      </c>
      <c r="G35">
        <v>2.6645352591003702E-15</v>
      </c>
      <c r="H35">
        <v>0</v>
      </c>
      <c r="I35">
        <v>0</v>
      </c>
      <c r="J35">
        <v>5.7426603058282097E-6</v>
      </c>
      <c r="K35">
        <v>2.4119173284478401E-3</v>
      </c>
      <c r="L35">
        <v>2.3176544017289298E-9</v>
      </c>
      <c r="M35">
        <v>2.3342665578240898E-9</v>
      </c>
      <c r="N35">
        <v>0</v>
      </c>
      <c r="O35">
        <v>1</v>
      </c>
      <c r="P35">
        <v>3.7019851568508497E-5</v>
      </c>
      <c r="Q35">
        <v>1.55483376587735E-2</v>
      </c>
      <c r="R35">
        <v>6.1484545943457605E-7</v>
      </c>
      <c r="S35">
        <v>6.1921032945555499E-7</v>
      </c>
      <c r="T35">
        <v>0</v>
      </c>
      <c r="U35">
        <v>2</v>
      </c>
      <c r="V35">
        <v>1.4617611292116499E-4</v>
      </c>
      <c r="W35">
        <v>6.1393967426889302E-2</v>
      </c>
      <c r="X35">
        <v>3.6584095052138998E-5</v>
      </c>
      <c r="Y35">
        <v>3.6834887650383203E-5</v>
      </c>
      <c r="Z35">
        <v>0</v>
      </c>
      <c r="AA35">
        <v>3</v>
      </c>
      <c r="AB35">
        <v>3.4040621808691698E-4</v>
      </c>
      <c r="AC35">
        <v>0.14297061159650501</v>
      </c>
      <c r="AD35">
        <v>4.3491468506806603E-4</v>
      </c>
      <c r="AE35">
        <v>4.3771188096575198E-4</v>
      </c>
      <c r="AF35">
        <v>0</v>
      </c>
      <c r="AG35">
        <v>4</v>
      </c>
      <c r="AH35">
        <v>3.0263013095631098E-4</v>
      </c>
      <c r="AI35">
        <v>0.12710465500165</v>
      </c>
      <c r="AJ35">
        <v>3.0920434758896498E-4</v>
      </c>
      <c r="AK35">
        <v>3.1121818476209602E-4</v>
      </c>
      <c r="AL35">
        <v>0</v>
      </c>
      <c r="AM35">
        <v>5</v>
      </c>
      <c r="AN35">
        <v>6.5090041223692704E-4</v>
      </c>
      <c r="AO35">
        <v>0.27337817313950902</v>
      </c>
      <c r="AP35">
        <v>2.7619099597326799E-3</v>
      </c>
      <c r="AQ35">
        <v>2.7778776458459099E-3</v>
      </c>
      <c r="AR35">
        <v>1.30792932040435E-10</v>
      </c>
      <c r="AS35">
        <v>6</v>
      </c>
      <c r="AT35">
        <v>2.3904382470119499E-3</v>
      </c>
      <c r="AU35">
        <v>1.0039840637450199</v>
      </c>
      <c r="AV35">
        <v>8.0815355635015906E-2</v>
      </c>
      <c r="AW35">
        <v>8.1035682518739702E-2</v>
      </c>
      <c r="AX35">
        <v>0.160004195266544</v>
      </c>
      <c r="AY35">
        <f t="shared" si="0"/>
        <v>1.8518518518518519E-3</v>
      </c>
      <c r="AZ35">
        <f t="shared" si="1"/>
        <v>-2.2032688372379539E-4</v>
      </c>
      <c r="BA35">
        <f t="shared" si="2"/>
        <v>4.8543935691438855E-8</v>
      </c>
      <c r="BC35">
        <f t="shared" si="8"/>
        <v>27</v>
      </c>
      <c r="BD35">
        <f t="shared" si="3"/>
        <v>-7.9188839631528091E-2</v>
      </c>
      <c r="BE35">
        <f t="shared" si="4"/>
        <v>6.2708723221878739E-3</v>
      </c>
      <c r="BH35">
        <f t="shared" si="6"/>
        <v>2.2032688372379539E-4</v>
      </c>
      <c r="BK35">
        <f t="shared" si="7"/>
        <v>7.9188839631528091E-2</v>
      </c>
    </row>
    <row r="36" spans="1:63">
      <c r="A36" t="s">
        <v>64</v>
      </c>
      <c r="B36">
        <v>3</v>
      </c>
      <c r="C36">
        <v>-1</v>
      </c>
      <c r="D36">
        <v>5.9604644775390599E-8</v>
      </c>
      <c r="E36">
        <v>2.5033950805664002E-5</v>
      </c>
      <c r="F36">
        <v>2.55351295663786E-15</v>
      </c>
      <c r="G36">
        <v>2.6645352591003702E-15</v>
      </c>
      <c r="H36">
        <v>0</v>
      </c>
      <c r="I36">
        <v>0</v>
      </c>
      <c r="J36">
        <v>2.42822377771608E-6</v>
      </c>
      <c r="K36">
        <v>1.01985398664075E-3</v>
      </c>
      <c r="L36">
        <v>1.7539836250079999E-10</v>
      </c>
      <c r="M36">
        <v>1.7665691132151499E-10</v>
      </c>
      <c r="N36">
        <v>0</v>
      </c>
      <c r="O36">
        <v>1</v>
      </c>
      <c r="P36">
        <v>8.6622271880012195E-6</v>
      </c>
      <c r="Q36">
        <v>3.6381354189605102E-3</v>
      </c>
      <c r="R36">
        <v>7.9469439917545498E-9</v>
      </c>
      <c r="S36">
        <v>8.0038773386803508E-9</v>
      </c>
      <c r="T36">
        <v>0</v>
      </c>
      <c r="U36">
        <v>2</v>
      </c>
      <c r="V36">
        <v>6.0999116450138699E-5</v>
      </c>
      <c r="W36">
        <v>2.5619628909058199E-2</v>
      </c>
      <c r="X36">
        <v>2.7301016257696901E-6</v>
      </c>
      <c r="Y36">
        <v>2.74933562149914E-6</v>
      </c>
      <c r="Z36">
        <v>0</v>
      </c>
      <c r="AA36">
        <v>3</v>
      </c>
      <c r="AB36">
        <v>5.4636157794918404E-4</v>
      </c>
      <c r="AC36">
        <v>0.229471862738657</v>
      </c>
      <c r="AD36">
        <v>1.68706198199497E-3</v>
      </c>
      <c r="AE36">
        <v>1.69717865576335E-3</v>
      </c>
      <c r="AF36">
        <v>5.7731597280508101E-15</v>
      </c>
      <c r="AG36">
        <v>4</v>
      </c>
      <c r="AH36">
        <v>6.9234709196559405E-4</v>
      </c>
      <c r="AI36">
        <v>0.290785778625549</v>
      </c>
      <c r="AJ36">
        <v>3.2816006612622602E-3</v>
      </c>
      <c r="AK36">
        <v>3.3002962312926802E-3</v>
      </c>
      <c r="AL36">
        <v>2.0268408063017699E-9</v>
      </c>
      <c r="AM36">
        <v>5</v>
      </c>
      <c r="AN36">
        <v>1.15069894306171E-3</v>
      </c>
      <c r="AO36">
        <v>0.48329355608591801</v>
      </c>
      <c r="AP36">
        <v>1.30898616007939E-2</v>
      </c>
      <c r="AQ36">
        <v>1.31527356210932E-2</v>
      </c>
      <c r="AR36">
        <v>8.3931411895732302E-4</v>
      </c>
      <c r="AS36">
        <v>6</v>
      </c>
      <c r="AT36">
        <v>2.3904382470119499E-3</v>
      </c>
      <c r="AU36">
        <v>1.0039840637450199</v>
      </c>
      <c r="AV36">
        <v>8.0815355635015906E-2</v>
      </c>
      <c r="AW36">
        <v>8.1035682518739702E-2</v>
      </c>
      <c r="AX36">
        <v>0.160004195266544</v>
      </c>
      <c r="AY36">
        <f t="shared" si="0"/>
        <v>1.9230769230769232E-3</v>
      </c>
      <c r="AZ36">
        <f t="shared" si="1"/>
        <v>-2.2032688372379539E-4</v>
      </c>
      <c r="BA36">
        <f t="shared" si="2"/>
        <v>4.8543935691438855E-8</v>
      </c>
      <c r="BC36">
        <f t="shared" si="8"/>
        <v>26</v>
      </c>
      <c r="BD36">
        <f t="shared" si="3"/>
        <v>-7.9188839631528091E-2</v>
      </c>
      <c r="BE36">
        <f t="shared" si="4"/>
        <v>6.2708723221878739E-3</v>
      </c>
      <c r="BH36">
        <f t="shared" si="6"/>
        <v>2.2032688372379539E-4</v>
      </c>
      <c r="BK36">
        <f t="shared" si="7"/>
        <v>7.9188839631528091E-2</v>
      </c>
    </row>
    <row r="37" spans="1:63">
      <c r="A37" t="s">
        <v>72</v>
      </c>
      <c r="B37">
        <v>3</v>
      </c>
      <c r="C37">
        <v>-1</v>
      </c>
      <c r="D37">
        <v>5.9604644775390599E-8</v>
      </c>
      <c r="E37">
        <v>2.5033950805664002E-5</v>
      </c>
      <c r="F37">
        <v>2.55351295663786E-15</v>
      </c>
      <c r="G37">
        <v>2.6645352591003702E-15</v>
      </c>
      <c r="H37">
        <v>0</v>
      </c>
      <c r="I37">
        <v>0</v>
      </c>
      <c r="J37">
        <v>1.2501695799228699E-6</v>
      </c>
      <c r="K37">
        <v>5.2507122356760703E-4</v>
      </c>
      <c r="L37">
        <v>2.3965052164953701E-11</v>
      </c>
      <c r="M37">
        <v>2.4117485786234699E-11</v>
      </c>
      <c r="N37">
        <v>0</v>
      </c>
      <c r="O37">
        <v>1</v>
      </c>
      <c r="P37">
        <v>3.5328676606017399E-6</v>
      </c>
      <c r="Q37">
        <v>1.48380441745273E-3</v>
      </c>
      <c r="R37">
        <v>5.4001103588774403E-10</v>
      </c>
      <c r="S37">
        <v>5.4387039316594599E-10</v>
      </c>
      <c r="T37">
        <v>0</v>
      </c>
      <c r="U37">
        <v>2</v>
      </c>
      <c r="V37">
        <v>3.3186344530923502E-5</v>
      </c>
      <c r="W37">
        <v>1.3938264702987899E-2</v>
      </c>
      <c r="X37">
        <v>4.43466239286038E-7</v>
      </c>
      <c r="Y37">
        <v>4.4661825793212899E-7</v>
      </c>
      <c r="Z37">
        <v>0</v>
      </c>
      <c r="AA37">
        <v>3</v>
      </c>
      <c r="AB37">
        <v>1.29845189821256E-4</v>
      </c>
      <c r="AC37">
        <v>5.4534979724927803E-2</v>
      </c>
      <c r="AD37">
        <v>2.5772270085932999E-5</v>
      </c>
      <c r="AE37">
        <v>2.59498784732636E-5</v>
      </c>
      <c r="AF37">
        <v>0</v>
      </c>
      <c r="AG37">
        <v>4</v>
      </c>
      <c r="AH37">
        <v>1.5516237199387E-3</v>
      </c>
      <c r="AI37">
        <v>0.65168196237425502</v>
      </c>
      <c r="AJ37">
        <v>2.8412241236488601E-2</v>
      </c>
      <c r="AK37">
        <v>2.8528112415174799E-2</v>
      </c>
      <c r="AL37">
        <v>1.9123539139429099E-2</v>
      </c>
      <c r="AM37">
        <v>5</v>
      </c>
      <c r="AN37">
        <v>1.27855438117967E-3</v>
      </c>
      <c r="AO37">
        <v>0.536992840095465</v>
      </c>
      <c r="AP37">
        <v>1.72696727055098E-2</v>
      </c>
      <c r="AQ37">
        <v>1.7348532223728001E-2</v>
      </c>
      <c r="AR37">
        <v>3.18663477582603E-3</v>
      </c>
      <c r="AS37">
        <v>6</v>
      </c>
      <c r="AT37">
        <v>2.9880478087649402E-3</v>
      </c>
      <c r="AU37">
        <v>1.25498007968127</v>
      </c>
      <c r="AV37">
        <v>0.13239802974489101</v>
      </c>
      <c r="AW37">
        <v>0.13264869622806999</v>
      </c>
      <c r="AX37">
        <v>0.27577804966575498</v>
      </c>
      <c r="AY37">
        <f t="shared" si="0"/>
        <v>2E-3</v>
      </c>
      <c r="AZ37">
        <f t="shared" si="1"/>
        <v>-2.5066648317897955E-4</v>
      </c>
      <c r="BA37">
        <f t="shared" si="2"/>
        <v>6.2833685789317632E-8</v>
      </c>
      <c r="BC37">
        <f t="shared" si="8"/>
        <v>25</v>
      </c>
      <c r="BD37">
        <f t="shared" si="3"/>
        <v>-0.14338001992086397</v>
      </c>
      <c r="BE37">
        <f t="shared" si="4"/>
        <v>2.0557830112507346E-2</v>
      </c>
      <c r="BH37">
        <f t="shared" si="6"/>
        <v>2.5066648317897955E-4</v>
      </c>
      <c r="BK37">
        <f t="shared" si="7"/>
        <v>0.14338001992086397</v>
      </c>
    </row>
    <row r="38" spans="1:63">
      <c r="A38" t="s">
        <v>51</v>
      </c>
      <c r="B38">
        <v>2</v>
      </c>
      <c r="C38">
        <v>-1</v>
      </c>
      <c r="D38">
        <v>5.9604644775390599E-8</v>
      </c>
      <c r="E38">
        <v>2.5033950805664002E-5</v>
      </c>
      <c r="F38">
        <v>3.1259805854943998E-10</v>
      </c>
      <c r="G38">
        <v>3.1334412842198798E-10</v>
      </c>
      <c r="H38">
        <v>0</v>
      </c>
      <c r="I38">
        <v>0</v>
      </c>
      <c r="J38">
        <v>9.1606917198571596E-6</v>
      </c>
      <c r="K38">
        <v>3.8474905223400001E-3</v>
      </c>
      <c r="L38">
        <v>7.3651461522938803E-6</v>
      </c>
      <c r="M38">
        <v>7.3826339875848703E-6</v>
      </c>
      <c r="N38">
        <v>0</v>
      </c>
      <c r="O38">
        <v>1</v>
      </c>
      <c r="P38">
        <v>9.5664910713888699E-5</v>
      </c>
      <c r="Q38">
        <v>4.0179262499833203E-2</v>
      </c>
      <c r="R38">
        <v>7.8411520913745903E-4</v>
      </c>
      <c r="S38">
        <v>7.8588744044816295E-4</v>
      </c>
      <c r="T38">
        <v>0</v>
      </c>
      <c r="U38">
        <v>2</v>
      </c>
      <c r="V38">
        <v>2.5904162618413198E-3</v>
      </c>
      <c r="W38">
        <v>1.08797482997335</v>
      </c>
      <c r="X38">
        <v>0.29660694717185598</v>
      </c>
      <c r="Y38">
        <v>0.29656529035868301</v>
      </c>
      <c r="Z38">
        <v>0.53230729447869696</v>
      </c>
      <c r="AA38">
        <v>3</v>
      </c>
      <c r="AB38">
        <v>2.3308480387336798E-3</v>
      </c>
      <c r="AC38">
        <v>0.97895617626814901</v>
      </c>
      <c r="AD38">
        <v>0.25649089843668699</v>
      </c>
      <c r="AE38">
        <v>0.25650010497692799</v>
      </c>
      <c r="AF38">
        <v>0.49140489227538903</v>
      </c>
      <c r="AG38">
        <v>4</v>
      </c>
      <c r="AH38">
        <v>1.4586673859701899E-3</v>
      </c>
      <c r="AI38">
        <v>0.61264030210747999</v>
      </c>
      <c r="AJ38">
        <v>0.12598695658291501</v>
      </c>
      <c r="AK38">
        <v>0.12608094946904599</v>
      </c>
      <c r="AL38">
        <v>0.26330061004453997</v>
      </c>
      <c r="AM38">
        <v>5</v>
      </c>
      <c r="AN38">
        <v>2.18058777928386E-3</v>
      </c>
      <c r="AO38">
        <v>0.91584686729922105</v>
      </c>
      <c r="AP38">
        <v>0.23328718540364901</v>
      </c>
      <c r="AQ38">
        <v>0.233321026956578</v>
      </c>
      <c r="AR38">
        <v>0.46331469859521901</v>
      </c>
      <c r="AS38">
        <v>6</v>
      </c>
      <c r="AT38">
        <v>1.5405046480743601E-3</v>
      </c>
      <c r="AU38">
        <v>0.64701195219123497</v>
      </c>
      <c r="AV38">
        <v>0.137519032691899</v>
      </c>
      <c r="AW38">
        <v>0.137611353635092</v>
      </c>
      <c r="AX38">
        <v>0.29239267124788998</v>
      </c>
      <c r="AY38">
        <f t="shared" si="0"/>
        <v>2.0833333333333333E-3</v>
      </c>
      <c r="AZ38">
        <f t="shared" si="1"/>
        <v>-9.2320943193002769E-5</v>
      </c>
      <c r="BA38">
        <f t="shared" si="2"/>
        <v>8.5231565520456448E-9</v>
      </c>
      <c r="BC38">
        <f t="shared" si="8"/>
        <v>24</v>
      </c>
      <c r="BD38">
        <f t="shared" si="3"/>
        <v>-0.15487363855599098</v>
      </c>
      <c r="BE38">
        <f t="shared" si="4"/>
        <v>2.3985843919571738E-2</v>
      </c>
      <c r="BH38">
        <f t="shared" si="6"/>
        <v>9.2320943193002769E-5</v>
      </c>
      <c r="BK38">
        <f t="shared" si="7"/>
        <v>0.15487363855599098</v>
      </c>
    </row>
    <row r="39" spans="1:63">
      <c r="A39" t="s">
        <v>73</v>
      </c>
      <c r="B39">
        <v>3</v>
      </c>
      <c r="C39">
        <v>-1</v>
      </c>
      <c r="D39">
        <v>5.9604644775390599E-8</v>
      </c>
      <c r="E39">
        <v>2.5033950805664002E-5</v>
      </c>
      <c r="F39">
        <v>2.55351295663786E-15</v>
      </c>
      <c r="G39">
        <v>2.6645352591003702E-15</v>
      </c>
      <c r="H39">
        <v>0</v>
      </c>
      <c r="I39">
        <v>0</v>
      </c>
      <c r="J39">
        <v>3.18126032376206E-6</v>
      </c>
      <c r="K39">
        <v>1.3361293359800601E-3</v>
      </c>
      <c r="L39">
        <v>3.94309140894222E-10</v>
      </c>
      <c r="M39">
        <v>3.9715408739482401E-10</v>
      </c>
      <c r="N39">
        <v>0</v>
      </c>
      <c r="O39">
        <v>1</v>
      </c>
      <c r="P39">
        <v>1.1837040089579001E-5</v>
      </c>
      <c r="Q39">
        <v>4.9715568376231898E-3</v>
      </c>
      <c r="R39">
        <v>2.0258622002167202E-8</v>
      </c>
      <c r="S39">
        <v>2.0403601697083201E-8</v>
      </c>
      <c r="T39">
        <v>0</v>
      </c>
      <c r="U39">
        <v>2</v>
      </c>
      <c r="V39">
        <v>6.1563607293945702E-4</v>
      </c>
      <c r="W39">
        <v>0.25856715063457197</v>
      </c>
      <c r="X39">
        <v>2.3624659798201402E-3</v>
      </c>
      <c r="Y39">
        <v>2.3762948653762699E-3</v>
      </c>
      <c r="Z39">
        <v>7.9694029153642906E-12</v>
      </c>
      <c r="AA39">
        <v>3</v>
      </c>
      <c r="AB39">
        <v>9.7427004732592005E-4</v>
      </c>
      <c r="AC39">
        <v>0.40919341987688601</v>
      </c>
      <c r="AD39">
        <v>8.3853309214869595E-3</v>
      </c>
      <c r="AE39">
        <v>8.4284232524628397E-3</v>
      </c>
      <c r="AF39">
        <v>4.98223420009047E-5</v>
      </c>
      <c r="AG39">
        <v>4</v>
      </c>
      <c r="AH39">
        <v>1.47071743945434E-3</v>
      </c>
      <c r="AI39">
        <v>0.61770132457082405</v>
      </c>
      <c r="AJ39">
        <v>2.4795386756848999E-2</v>
      </c>
      <c r="AK39">
        <v>2.4900031475219901E-2</v>
      </c>
      <c r="AL39">
        <v>1.25095788330422E-2</v>
      </c>
      <c r="AM39">
        <v>5</v>
      </c>
      <c r="AN39">
        <v>1.2552604099460101E-3</v>
      </c>
      <c r="AO39">
        <v>0.527209372177324</v>
      </c>
      <c r="AP39">
        <v>1.6459158794731699E-2</v>
      </c>
      <c r="AQ39">
        <v>1.6535021044411399E-2</v>
      </c>
      <c r="AR39">
        <v>2.5784154146804E-3</v>
      </c>
      <c r="AS39">
        <v>6</v>
      </c>
      <c r="AT39">
        <v>3.07342060330108E-3</v>
      </c>
      <c r="AU39">
        <v>1.2908366533864499</v>
      </c>
      <c r="AV39">
        <v>0.14053198762383601</v>
      </c>
      <c r="AW39">
        <v>0.14078252205598499</v>
      </c>
      <c r="AX39">
        <v>0.290790649413944</v>
      </c>
      <c r="AY39">
        <f t="shared" si="0"/>
        <v>2.1739130434782609E-3</v>
      </c>
      <c r="AZ39">
        <f t="shared" si="1"/>
        <v>-2.5053443214897997E-4</v>
      </c>
      <c r="BA39">
        <f t="shared" si="2"/>
        <v>6.2767501692211841E-8</v>
      </c>
      <c r="BC39">
        <f t="shared" si="8"/>
        <v>23</v>
      </c>
      <c r="BD39">
        <f t="shared" si="3"/>
        <v>-0.15025866179010799</v>
      </c>
      <c r="BE39">
        <f t="shared" si="4"/>
        <v>2.2577665442954059E-2</v>
      </c>
      <c r="BH39">
        <f t="shared" si="6"/>
        <v>2.5053443214897997E-4</v>
      </c>
      <c r="BK39">
        <f t="shared" si="7"/>
        <v>0.15025866179010799</v>
      </c>
    </row>
    <row r="40" spans="1:63">
      <c r="A40" t="s">
        <v>19</v>
      </c>
      <c r="B40">
        <v>2</v>
      </c>
      <c r="C40">
        <v>-1</v>
      </c>
      <c r="D40">
        <v>5.9604644775390599E-8</v>
      </c>
      <c r="E40">
        <v>2.5033950805664002E-5</v>
      </c>
      <c r="F40">
        <v>3.1259805854943998E-10</v>
      </c>
      <c r="G40">
        <v>3.1334412842198798E-10</v>
      </c>
      <c r="H40">
        <v>0</v>
      </c>
      <c r="I40">
        <v>0</v>
      </c>
      <c r="J40">
        <v>9.2438009048049102E-6</v>
      </c>
      <c r="K40">
        <v>3.8823963800180602E-3</v>
      </c>
      <c r="L40">
        <v>7.4992174097232502E-6</v>
      </c>
      <c r="M40">
        <v>7.5170227401555297E-6</v>
      </c>
      <c r="N40">
        <v>0</v>
      </c>
      <c r="O40">
        <v>1</v>
      </c>
      <c r="P40">
        <v>1.61963985597009E-4</v>
      </c>
      <c r="Q40">
        <v>6.8024873950743803E-2</v>
      </c>
      <c r="R40">
        <v>2.2065972661249301E-3</v>
      </c>
      <c r="S40">
        <v>2.2113947238298001E-3</v>
      </c>
      <c r="T40">
        <v>0</v>
      </c>
      <c r="U40">
        <v>2</v>
      </c>
      <c r="V40">
        <v>4.7033533243680996E-3</v>
      </c>
      <c r="W40">
        <v>1.9754083962346001</v>
      </c>
      <c r="X40">
        <v>0.58792700552347299</v>
      </c>
      <c r="Y40">
        <v>0.58729700724956102</v>
      </c>
      <c r="Z40">
        <v>0.69009122405754197</v>
      </c>
      <c r="AA40">
        <v>3</v>
      </c>
      <c r="AB40">
        <v>6.0535699217985795E-4</v>
      </c>
      <c r="AC40">
        <v>0.25424993671554003</v>
      </c>
      <c r="AD40">
        <v>2.7287200725067198E-2</v>
      </c>
      <c r="AE40">
        <v>2.7331742265120099E-2</v>
      </c>
      <c r="AF40">
        <v>1.66819896833625E-3</v>
      </c>
      <c r="AG40">
        <v>4</v>
      </c>
      <c r="AH40">
        <v>1.7437496300919801E-3</v>
      </c>
      <c r="AI40">
        <v>0.732374844638634</v>
      </c>
      <c r="AJ40">
        <v>0.16705087954982101</v>
      </c>
      <c r="AK40">
        <v>0.16713326775376799</v>
      </c>
      <c r="AL40">
        <v>0.35716040376936498</v>
      </c>
      <c r="AM40">
        <v>5</v>
      </c>
      <c r="AN40">
        <v>1.19331742243436E-3</v>
      </c>
      <c r="AO40">
        <v>0.501193317422434</v>
      </c>
      <c r="AP40">
        <v>9.0475604855042496E-2</v>
      </c>
      <c r="AQ40">
        <v>9.0566117901143606E-2</v>
      </c>
      <c r="AR40">
        <v>0.15952132365535501</v>
      </c>
      <c r="AS40">
        <v>6</v>
      </c>
      <c r="AT40">
        <v>1.5936254980079599E-3</v>
      </c>
      <c r="AU40">
        <v>0.66932270916334602</v>
      </c>
      <c r="AV40">
        <v>0.14512398629617501</v>
      </c>
      <c r="AW40">
        <v>0.145214508256959</v>
      </c>
      <c r="AX40">
        <v>0.31035787359604899</v>
      </c>
      <c r="AY40">
        <f t="shared" si="0"/>
        <v>2.2727272727272731E-3</v>
      </c>
      <c r="AZ40">
        <f t="shared" si="1"/>
        <v>-9.0521960783990219E-5</v>
      </c>
      <c r="BA40">
        <f t="shared" si="2"/>
        <v>8.1942253841782628E-9</v>
      </c>
      <c r="BC40">
        <f t="shared" si="8"/>
        <v>22</v>
      </c>
      <c r="BD40">
        <f t="shared" si="3"/>
        <v>-0.16523388729987398</v>
      </c>
      <c r="BE40">
        <f t="shared" si="4"/>
        <v>2.7302237512227455E-2</v>
      </c>
      <c r="BH40">
        <f t="shared" si="6"/>
        <v>9.0521960783990219E-5</v>
      </c>
      <c r="BK40">
        <f t="shared" si="7"/>
        <v>0.16523388729987398</v>
      </c>
    </row>
    <row r="41" spans="1:63">
      <c r="A41" t="s">
        <v>22</v>
      </c>
      <c r="B41">
        <v>2</v>
      </c>
      <c r="C41">
        <v>-1</v>
      </c>
      <c r="D41">
        <v>5.9604644775390599E-8</v>
      </c>
      <c r="E41">
        <v>2.5033950805664002E-5</v>
      </c>
      <c r="F41">
        <v>3.1259805854943998E-10</v>
      </c>
      <c r="G41">
        <v>3.1334412842198798E-10</v>
      </c>
      <c r="H41">
        <v>0</v>
      </c>
      <c r="I41">
        <v>0</v>
      </c>
      <c r="J41">
        <v>1.21104724074776E-5</v>
      </c>
      <c r="K41">
        <v>5.0863984111406101E-3</v>
      </c>
      <c r="L41">
        <v>1.28614560631623E-5</v>
      </c>
      <c r="M41">
        <v>1.2891943786175101E-5</v>
      </c>
      <c r="N41">
        <v>0</v>
      </c>
      <c r="O41">
        <v>1</v>
      </c>
      <c r="P41">
        <v>4.94961405248513E-7</v>
      </c>
      <c r="Q41">
        <v>2.0788379020437501E-4</v>
      </c>
      <c r="R41">
        <v>2.1553392515194499E-8</v>
      </c>
      <c r="S41">
        <v>2.1604840694244799E-8</v>
      </c>
      <c r="T41">
        <v>0</v>
      </c>
      <c r="U41">
        <v>2</v>
      </c>
      <c r="V41">
        <v>4.4519502717821397E-6</v>
      </c>
      <c r="W41">
        <v>1.8698191141484899E-3</v>
      </c>
      <c r="X41">
        <v>1.7417875259884099E-6</v>
      </c>
      <c r="Y41">
        <v>1.74593418511559E-6</v>
      </c>
      <c r="Z41">
        <v>0</v>
      </c>
      <c r="AA41">
        <v>3</v>
      </c>
      <c r="AB41">
        <v>4.2050179881325002E-4</v>
      </c>
      <c r="AC41">
        <v>0.17661075550156499</v>
      </c>
      <c r="AD41">
        <v>1.38498869542202E-2</v>
      </c>
      <c r="AE41">
        <v>1.3875525956967101E-2</v>
      </c>
      <c r="AF41">
        <v>1.5496226652977801E-6</v>
      </c>
      <c r="AG41">
        <v>4</v>
      </c>
      <c r="AH41">
        <v>5.0492299924261496E-4</v>
      </c>
      <c r="AI41">
        <v>0.212067659681898</v>
      </c>
      <c r="AJ41">
        <v>1.9512244929421298E-2</v>
      </c>
      <c r="AK41">
        <v>1.9546391678779799E-2</v>
      </c>
      <c r="AL41">
        <v>1.0066046136247799E-4</v>
      </c>
      <c r="AM41">
        <v>5</v>
      </c>
      <c r="AN41">
        <v>5.9665871121718304E-4</v>
      </c>
      <c r="AO41">
        <v>0.250596658711217</v>
      </c>
      <c r="AP41">
        <v>2.65716533245649E-2</v>
      </c>
      <c r="AQ41">
        <v>2.66152946507635E-2</v>
      </c>
      <c r="AR41">
        <v>1.3845945146049299E-3</v>
      </c>
      <c r="AS41">
        <v>6</v>
      </c>
      <c r="AT41">
        <v>1.5936254980079599E-3</v>
      </c>
      <c r="AU41">
        <v>0.66932270916334602</v>
      </c>
      <c r="AV41">
        <v>0.14512398629617501</v>
      </c>
      <c r="AW41">
        <v>0.145214508256959</v>
      </c>
      <c r="AX41">
        <v>0.31035787359604899</v>
      </c>
      <c r="AY41">
        <f t="shared" si="0"/>
        <v>2.3809523809523812E-3</v>
      </c>
      <c r="AZ41">
        <f t="shared" si="1"/>
        <v>-9.0521960783990219E-5</v>
      </c>
      <c r="BA41">
        <f t="shared" si="2"/>
        <v>8.1942253841782628E-9</v>
      </c>
      <c r="BC41">
        <f t="shared" si="8"/>
        <v>21</v>
      </c>
      <c r="BD41">
        <f t="shared" si="3"/>
        <v>-0.16523388729987398</v>
      </c>
      <c r="BE41">
        <f t="shared" si="4"/>
        <v>2.7302237512227455E-2</v>
      </c>
      <c r="BH41">
        <f t="shared" si="6"/>
        <v>9.0521960783990219E-5</v>
      </c>
      <c r="BK41">
        <f t="shared" si="7"/>
        <v>0.16523388729987398</v>
      </c>
    </row>
    <row r="42" spans="1:63">
      <c r="A42" t="s">
        <v>24</v>
      </c>
      <c r="B42">
        <v>2</v>
      </c>
      <c r="C42">
        <v>-1</v>
      </c>
      <c r="D42">
        <v>5.9604644775390599E-8</v>
      </c>
      <c r="E42">
        <v>2.5033950805664002E-5</v>
      </c>
      <c r="F42">
        <v>3.1259805854943998E-10</v>
      </c>
      <c r="G42">
        <v>3.1334412842198798E-10</v>
      </c>
      <c r="H42">
        <v>0</v>
      </c>
      <c r="I42">
        <v>0</v>
      </c>
      <c r="J42">
        <v>8.1440264288308904E-8</v>
      </c>
      <c r="K42">
        <v>3.4204911001089703E-5</v>
      </c>
      <c r="L42">
        <v>5.8359106436256504E-10</v>
      </c>
      <c r="M42">
        <v>5.8497462429585301E-10</v>
      </c>
      <c r="N42">
        <v>0</v>
      </c>
      <c r="O42">
        <v>1</v>
      </c>
      <c r="P42">
        <v>1.7777439828729799E-6</v>
      </c>
      <c r="Q42">
        <v>7.4665247280665504E-4</v>
      </c>
      <c r="R42">
        <v>2.7794357249089E-7</v>
      </c>
      <c r="S42">
        <v>2.78606245962542E-7</v>
      </c>
      <c r="T42">
        <v>0</v>
      </c>
      <c r="U42">
        <v>2</v>
      </c>
      <c r="V42">
        <v>2.505951475195E-5</v>
      </c>
      <c r="W42">
        <v>1.0524996195819E-2</v>
      </c>
      <c r="X42">
        <v>5.4871538882950101E-5</v>
      </c>
      <c r="Y42">
        <v>5.5000664671678301E-5</v>
      </c>
      <c r="Z42">
        <v>0</v>
      </c>
      <c r="AA42">
        <v>3</v>
      </c>
      <c r="AB42">
        <v>2.24017717095894E-5</v>
      </c>
      <c r="AC42">
        <v>9.4087441180275601E-3</v>
      </c>
      <c r="AD42">
        <v>4.3882155164820497E-5</v>
      </c>
      <c r="AE42">
        <v>4.3985575376437298E-5</v>
      </c>
      <c r="AF42">
        <v>0</v>
      </c>
      <c r="AG42">
        <v>4</v>
      </c>
      <c r="AH42">
        <v>2.1459227467811101E-4</v>
      </c>
      <c r="AI42">
        <v>9.0128755364806801E-2</v>
      </c>
      <c r="AJ42">
        <v>3.8175627400119901E-3</v>
      </c>
      <c r="AK42">
        <v>3.8256055663758999E-3</v>
      </c>
      <c r="AL42">
        <v>0</v>
      </c>
      <c r="AM42">
        <v>5</v>
      </c>
      <c r="AN42">
        <v>1.4916467780429501E-3</v>
      </c>
      <c r="AO42">
        <v>0.62649164677804203</v>
      </c>
      <c r="AP42">
        <v>0.13060593578378499</v>
      </c>
      <c r="AQ42">
        <v>0.13069941467096899</v>
      </c>
      <c r="AR42">
        <v>0.27522661443787499</v>
      </c>
      <c r="AS42">
        <v>6</v>
      </c>
      <c r="AT42">
        <v>1.5936254980079599E-3</v>
      </c>
      <c r="AU42">
        <v>0.66932270916334602</v>
      </c>
      <c r="AV42">
        <v>0.14512398629617501</v>
      </c>
      <c r="AW42">
        <v>0.145214508256959</v>
      </c>
      <c r="AX42">
        <v>0.31035787359604899</v>
      </c>
      <c r="AY42">
        <f t="shared" si="0"/>
        <v>2.5000000000000001E-3</v>
      </c>
      <c r="AZ42">
        <f t="shared" si="1"/>
        <v>-9.0521960783990219E-5</v>
      </c>
      <c r="BA42">
        <f t="shared" si="2"/>
        <v>8.1942253841782628E-9</v>
      </c>
      <c r="BC42">
        <f t="shared" si="8"/>
        <v>20</v>
      </c>
      <c r="BD42">
        <f t="shared" si="3"/>
        <v>-0.16523388729987398</v>
      </c>
      <c r="BE42">
        <f t="shared" si="4"/>
        <v>2.7302237512227455E-2</v>
      </c>
      <c r="BH42">
        <f t="shared" si="6"/>
        <v>9.0521960783990219E-5</v>
      </c>
      <c r="BK42">
        <f t="shared" si="7"/>
        <v>0.16523388729987398</v>
      </c>
    </row>
    <row r="43" spans="1:63">
      <c r="A43" t="s">
        <v>31</v>
      </c>
      <c r="B43">
        <v>2</v>
      </c>
      <c r="C43">
        <v>-1</v>
      </c>
      <c r="D43">
        <v>5.9604644775390599E-8</v>
      </c>
      <c r="E43">
        <v>2.5033950805664002E-5</v>
      </c>
      <c r="F43">
        <v>3.1259805854943998E-10</v>
      </c>
      <c r="G43">
        <v>3.1334412842198798E-10</v>
      </c>
      <c r="H43">
        <v>0</v>
      </c>
      <c r="I43">
        <v>0</v>
      </c>
      <c r="J43">
        <v>9.1606917198571596E-6</v>
      </c>
      <c r="K43">
        <v>3.8474905223400001E-3</v>
      </c>
      <c r="L43">
        <v>7.3651461522938803E-6</v>
      </c>
      <c r="M43">
        <v>7.3826339875848703E-6</v>
      </c>
      <c r="N43">
        <v>0</v>
      </c>
      <c r="O43">
        <v>1</v>
      </c>
      <c r="P43">
        <v>7.5490615874845599E-5</v>
      </c>
      <c r="Q43">
        <v>3.1706058667435102E-2</v>
      </c>
      <c r="R43">
        <v>4.9101515357186098E-4</v>
      </c>
      <c r="S43">
        <v>4.9213791197344405E-4</v>
      </c>
      <c r="T43">
        <v>0</v>
      </c>
      <c r="U43">
        <v>2</v>
      </c>
      <c r="V43">
        <v>7.0065612818317997E-5</v>
      </c>
      <c r="W43">
        <v>2.9427557383693501E-2</v>
      </c>
      <c r="X43">
        <v>4.2361733939710801E-4</v>
      </c>
      <c r="Y43">
        <v>4.2458900624042702E-4</v>
      </c>
      <c r="Z43">
        <v>0</v>
      </c>
      <c r="AA43">
        <v>3</v>
      </c>
      <c r="AB43">
        <v>1.5489231462867899E-4</v>
      </c>
      <c r="AC43">
        <v>6.5054772144045203E-2</v>
      </c>
      <c r="AD43">
        <v>2.02207425017197E-3</v>
      </c>
      <c r="AE43">
        <v>2.0264889548629E-3</v>
      </c>
      <c r="AF43">
        <v>0</v>
      </c>
      <c r="AG43">
        <v>4</v>
      </c>
      <c r="AH43">
        <v>1.7933637390003601E-4</v>
      </c>
      <c r="AI43">
        <v>7.5321277038015194E-2</v>
      </c>
      <c r="AJ43">
        <v>2.6923577072311901E-3</v>
      </c>
      <c r="AK43">
        <v>2.6981511772069498E-3</v>
      </c>
      <c r="AL43">
        <v>0</v>
      </c>
      <c r="AM43">
        <v>5</v>
      </c>
      <c r="AN43">
        <v>1.19331742243436E-3</v>
      </c>
      <c r="AO43">
        <v>0.501193317422434</v>
      </c>
      <c r="AP43">
        <v>9.0475604855042496E-2</v>
      </c>
      <c r="AQ43">
        <v>9.0566117901143606E-2</v>
      </c>
      <c r="AR43">
        <v>0.15952132365535501</v>
      </c>
      <c r="AS43">
        <v>6</v>
      </c>
      <c r="AT43">
        <v>1.5936254980079599E-3</v>
      </c>
      <c r="AU43">
        <v>0.66932270916334602</v>
      </c>
      <c r="AV43">
        <v>0.14512398629617501</v>
      </c>
      <c r="AW43">
        <v>0.145214508256959</v>
      </c>
      <c r="AX43">
        <v>0.31035787359604899</v>
      </c>
      <c r="AY43">
        <f t="shared" si="0"/>
        <v>2.631578947368421E-3</v>
      </c>
      <c r="AZ43">
        <f t="shared" si="1"/>
        <v>-9.0521960783990219E-5</v>
      </c>
      <c r="BA43">
        <f t="shared" si="2"/>
        <v>8.1942253841782628E-9</v>
      </c>
      <c r="BC43">
        <f t="shared" si="8"/>
        <v>19</v>
      </c>
      <c r="BD43">
        <f t="shared" si="3"/>
        <v>-0.16523388729987398</v>
      </c>
      <c r="BE43">
        <f t="shared" si="4"/>
        <v>2.7302237512227455E-2</v>
      </c>
      <c r="BH43">
        <f t="shared" si="6"/>
        <v>9.0521960783990219E-5</v>
      </c>
      <c r="BK43">
        <f t="shared" si="7"/>
        <v>0.16523388729987398</v>
      </c>
    </row>
    <row r="44" spans="1:63">
      <c r="A44" t="s">
        <v>35</v>
      </c>
      <c r="B44">
        <v>2</v>
      </c>
      <c r="C44">
        <v>-1</v>
      </c>
      <c r="D44">
        <v>5.9604644775390599E-8</v>
      </c>
      <c r="E44">
        <v>2.5033950805664002E-5</v>
      </c>
      <c r="F44">
        <v>3.1259805854943998E-10</v>
      </c>
      <c r="G44">
        <v>3.1334412842198798E-10</v>
      </c>
      <c r="H44">
        <v>0</v>
      </c>
      <c r="I44">
        <v>0</v>
      </c>
      <c r="J44">
        <v>7.5235641588840001E-6</v>
      </c>
      <c r="K44">
        <v>3.1598969467312799E-3</v>
      </c>
      <c r="L44">
        <v>4.9701576592120404E-6</v>
      </c>
      <c r="M44">
        <v>4.9819696725794603E-6</v>
      </c>
      <c r="N44">
        <v>0</v>
      </c>
      <c r="O44">
        <v>1</v>
      </c>
      <c r="P44">
        <v>1.32551639544283E-4</v>
      </c>
      <c r="Q44">
        <v>5.5671688608599001E-2</v>
      </c>
      <c r="R44">
        <v>1.4900402832526099E-3</v>
      </c>
      <c r="S44">
        <v>1.4933364648553799E-3</v>
      </c>
      <c r="T44">
        <v>0</v>
      </c>
      <c r="U44">
        <v>2</v>
      </c>
      <c r="V44">
        <v>1.9607357290304501E-3</v>
      </c>
      <c r="W44">
        <v>0.82350900619279199</v>
      </c>
      <c r="X44">
        <v>0.19961939391161901</v>
      </c>
      <c r="Y44">
        <v>0.19968216461131499</v>
      </c>
      <c r="Z44">
        <v>0.414986247210619</v>
      </c>
      <c r="AA44">
        <v>3</v>
      </c>
      <c r="AB44">
        <v>5.2381781660846205E-4</v>
      </c>
      <c r="AC44">
        <v>0.220003482975554</v>
      </c>
      <c r="AD44">
        <v>2.0891588025996E-2</v>
      </c>
      <c r="AE44">
        <v>2.0927681423311199E-2</v>
      </c>
      <c r="AF44">
        <v>1.9464438095584399E-4</v>
      </c>
      <c r="AG44">
        <v>4</v>
      </c>
      <c r="AH44">
        <v>1.4702441112556699E-3</v>
      </c>
      <c r="AI44">
        <v>0.61750252672738104</v>
      </c>
      <c r="AJ44">
        <v>0.127603842459003</v>
      </c>
      <c r="AK44">
        <v>0.127697679394352</v>
      </c>
      <c r="AL44">
        <v>0.26751743653378501</v>
      </c>
      <c r="AM44">
        <v>5</v>
      </c>
      <c r="AN44">
        <v>1.7357344326318E-3</v>
      </c>
      <c r="AO44">
        <v>0.72900846170535905</v>
      </c>
      <c r="AP44">
        <v>0.16586575836520001</v>
      </c>
      <c r="AQ44">
        <v>0.16594869441551299</v>
      </c>
      <c r="AR44">
        <v>0.35480775169109702</v>
      </c>
      <c r="AS44">
        <v>6</v>
      </c>
      <c r="AT44">
        <v>1.5936254980079599E-3</v>
      </c>
      <c r="AU44">
        <v>0.66932270916334602</v>
      </c>
      <c r="AV44">
        <v>0.14512398629617501</v>
      </c>
      <c r="AW44">
        <v>0.145214508256959</v>
      </c>
      <c r="AX44">
        <v>0.31035787359604899</v>
      </c>
      <c r="AY44">
        <f t="shared" si="0"/>
        <v>2.7777777777777779E-3</v>
      </c>
      <c r="AZ44">
        <f t="shared" si="1"/>
        <v>-9.0521960783990219E-5</v>
      </c>
      <c r="BA44">
        <f t="shared" si="2"/>
        <v>8.1942253841782628E-9</v>
      </c>
      <c r="BC44">
        <f t="shared" si="8"/>
        <v>18</v>
      </c>
      <c r="BD44">
        <f t="shared" si="3"/>
        <v>-0.16523388729987398</v>
      </c>
      <c r="BE44">
        <f t="shared" si="4"/>
        <v>2.7302237512227455E-2</v>
      </c>
      <c r="BH44">
        <f t="shared" si="6"/>
        <v>9.0521960783990219E-5</v>
      </c>
      <c r="BK44">
        <f t="shared" si="7"/>
        <v>0.16523388729987398</v>
      </c>
    </row>
    <row r="45" spans="1:63">
      <c r="A45" t="s">
        <v>36</v>
      </c>
      <c r="B45">
        <v>2</v>
      </c>
      <c r="C45">
        <v>-1</v>
      </c>
      <c r="D45">
        <v>5.9604644775390599E-8</v>
      </c>
      <c r="E45">
        <v>2.5033950805664002E-5</v>
      </c>
      <c r="F45">
        <v>3.1259805854943998E-10</v>
      </c>
      <c r="G45">
        <v>3.1334412842198798E-10</v>
      </c>
      <c r="H45">
        <v>0</v>
      </c>
      <c r="I45">
        <v>0</v>
      </c>
      <c r="J45">
        <v>1.840001898398E-7</v>
      </c>
      <c r="K45">
        <v>7.7280079732716095E-5</v>
      </c>
      <c r="L45">
        <v>2.9788522759588399E-9</v>
      </c>
      <c r="M45">
        <v>2.9859514860675001E-9</v>
      </c>
      <c r="N45">
        <v>0</v>
      </c>
      <c r="O45">
        <v>1</v>
      </c>
      <c r="P45">
        <v>2.4714233244682399E-6</v>
      </c>
      <c r="Q45">
        <v>1.03799779627666E-3</v>
      </c>
      <c r="R45">
        <v>5.3706704072897698E-7</v>
      </c>
      <c r="S45">
        <v>5.3834706437161298E-7</v>
      </c>
      <c r="T45">
        <v>0</v>
      </c>
      <c r="U45">
        <v>2</v>
      </c>
      <c r="V45">
        <v>6.4982569175693497E-6</v>
      </c>
      <c r="W45">
        <v>2.7292679053791198E-3</v>
      </c>
      <c r="X45">
        <v>3.7088623809910998E-6</v>
      </c>
      <c r="Y45">
        <v>3.7176818961093202E-6</v>
      </c>
      <c r="Z45">
        <v>0</v>
      </c>
      <c r="AA45">
        <v>3</v>
      </c>
      <c r="AB45">
        <v>2.2489652581966198E-5</v>
      </c>
      <c r="AC45">
        <v>9.4456540844257992E-3</v>
      </c>
      <c r="AD45">
        <v>4.4226042652861698E-5</v>
      </c>
      <c r="AE45">
        <v>4.43302681221169E-5</v>
      </c>
      <c r="AF45">
        <v>0</v>
      </c>
      <c r="AG45">
        <v>4</v>
      </c>
      <c r="AH45">
        <v>3.8154582746933697E-5</v>
      </c>
      <c r="AI45">
        <v>1.6024924753712099E-2</v>
      </c>
      <c r="AJ45">
        <v>1.2673954461228599E-4</v>
      </c>
      <c r="AK45">
        <v>1.2703559072269001E-4</v>
      </c>
      <c r="AL45">
        <v>0</v>
      </c>
      <c r="AM45">
        <v>5</v>
      </c>
      <c r="AN45">
        <v>7.5766185551388401E-5</v>
      </c>
      <c r="AO45">
        <v>3.1821797931583101E-2</v>
      </c>
      <c r="AP45">
        <v>4.9456860114604996E-4</v>
      </c>
      <c r="AQ45">
        <v>4.9569930586990097E-4</v>
      </c>
      <c r="AR45">
        <v>0</v>
      </c>
      <c r="AS45">
        <v>6</v>
      </c>
      <c r="AT45">
        <v>1.5936254980079599E-3</v>
      </c>
      <c r="AU45">
        <v>0.66932270916334602</v>
      </c>
      <c r="AV45">
        <v>0.14512398629617501</v>
      </c>
      <c r="AW45">
        <v>0.145214508256959</v>
      </c>
      <c r="AX45">
        <v>0.31035787359604899</v>
      </c>
      <c r="AY45">
        <f t="shared" si="0"/>
        <v>2.9411764705882353E-3</v>
      </c>
      <c r="AZ45">
        <f t="shared" si="1"/>
        <v>-9.0521960783990219E-5</v>
      </c>
      <c r="BA45">
        <f t="shared" si="2"/>
        <v>8.1942253841782628E-9</v>
      </c>
      <c r="BC45">
        <f t="shared" si="8"/>
        <v>17</v>
      </c>
      <c r="BD45">
        <f t="shared" si="3"/>
        <v>-0.16523388729987398</v>
      </c>
      <c r="BE45">
        <f t="shared" si="4"/>
        <v>2.7302237512227455E-2</v>
      </c>
      <c r="BH45">
        <f t="shared" si="6"/>
        <v>9.0521960783990219E-5</v>
      </c>
      <c r="BK45">
        <f t="shared" si="7"/>
        <v>0.16523388729987398</v>
      </c>
    </row>
    <row r="46" spans="1:63">
      <c r="A46" t="s">
        <v>37</v>
      </c>
      <c r="B46">
        <v>2</v>
      </c>
      <c r="C46">
        <v>-1</v>
      </c>
      <c r="D46">
        <v>5.9604644775390599E-8</v>
      </c>
      <c r="E46">
        <v>2.5033950805664002E-5</v>
      </c>
      <c r="F46">
        <v>3.1259805854943998E-10</v>
      </c>
      <c r="G46">
        <v>3.1334412842198798E-10</v>
      </c>
      <c r="H46">
        <v>0</v>
      </c>
      <c r="I46">
        <v>0</v>
      </c>
      <c r="J46">
        <v>4.71637672949097E-6</v>
      </c>
      <c r="K46">
        <v>1.9808782263861999E-3</v>
      </c>
      <c r="L46">
        <v>1.9546974566741999E-6</v>
      </c>
      <c r="M46">
        <v>1.9593502889048098E-6</v>
      </c>
      <c r="N46">
        <v>0</v>
      </c>
      <c r="O46">
        <v>1</v>
      </c>
      <c r="P46">
        <v>3.9760487223075801E-5</v>
      </c>
      <c r="Q46">
        <v>1.6699404633691801E-2</v>
      </c>
      <c r="R46">
        <v>1.3757135879122101E-4</v>
      </c>
      <c r="S46">
        <v>1.37892413857199E-4</v>
      </c>
      <c r="T46">
        <v>0</v>
      </c>
      <c r="U46">
        <v>2</v>
      </c>
      <c r="V46">
        <v>1.59537466511574E-5</v>
      </c>
      <c r="W46">
        <v>6.7005735934861296E-3</v>
      </c>
      <c r="X46">
        <v>2.2296076647387799E-5</v>
      </c>
      <c r="Y46">
        <v>2.2348814682437902E-5</v>
      </c>
      <c r="Z46">
        <v>0</v>
      </c>
      <c r="AA46">
        <v>3</v>
      </c>
      <c r="AB46">
        <v>1.4750936117099701E-4</v>
      </c>
      <c r="AC46">
        <v>6.1953931691818898E-2</v>
      </c>
      <c r="AD46">
        <v>1.83766104087079E-3</v>
      </c>
      <c r="AE46">
        <v>1.8416906369110801E-3</v>
      </c>
      <c r="AF46">
        <v>0</v>
      </c>
      <c r="AG46">
        <v>4</v>
      </c>
      <c r="AH46">
        <v>1.9563968061822099E-4</v>
      </c>
      <c r="AI46">
        <v>8.2168665859652906E-2</v>
      </c>
      <c r="AJ46">
        <v>3.1896973659306599E-3</v>
      </c>
      <c r="AK46">
        <v>3.1964944632455398E-3</v>
      </c>
      <c r="AL46">
        <v>0</v>
      </c>
      <c r="AM46">
        <v>5</v>
      </c>
      <c r="AN46">
        <v>1.19331742243436E-3</v>
      </c>
      <c r="AO46">
        <v>0.501193317422434</v>
      </c>
      <c r="AP46">
        <v>9.0475604855042496E-2</v>
      </c>
      <c r="AQ46">
        <v>9.0566117901143606E-2</v>
      </c>
      <c r="AR46">
        <v>0.15952132365535501</v>
      </c>
      <c r="AS46">
        <v>6</v>
      </c>
      <c r="AT46">
        <v>1.5936254980079599E-3</v>
      </c>
      <c r="AU46">
        <v>0.66932270916334602</v>
      </c>
      <c r="AV46">
        <v>0.14512398629617501</v>
      </c>
      <c r="AW46">
        <v>0.145214508256959</v>
      </c>
      <c r="AX46">
        <v>0.31035787359604899</v>
      </c>
      <c r="AY46">
        <f t="shared" si="0"/>
        <v>3.1250000000000002E-3</v>
      </c>
      <c r="AZ46">
        <f t="shared" si="1"/>
        <v>-9.0521960783990219E-5</v>
      </c>
      <c r="BA46">
        <f t="shared" si="2"/>
        <v>8.1942253841782628E-9</v>
      </c>
      <c r="BC46">
        <f t="shared" si="8"/>
        <v>16</v>
      </c>
      <c r="BD46">
        <f t="shared" si="3"/>
        <v>-0.16523388729987398</v>
      </c>
      <c r="BE46">
        <f t="shared" si="4"/>
        <v>2.7302237512227455E-2</v>
      </c>
      <c r="BH46">
        <f t="shared" si="6"/>
        <v>9.0521960783990219E-5</v>
      </c>
      <c r="BK46">
        <f t="shared" si="7"/>
        <v>0.16523388729987398</v>
      </c>
    </row>
    <row r="47" spans="1:63">
      <c r="A47" t="s">
        <v>40</v>
      </c>
      <c r="B47">
        <v>2</v>
      </c>
      <c r="C47">
        <v>-1</v>
      </c>
      <c r="D47">
        <v>5.9604644775390599E-8</v>
      </c>
      <c r="E47">
        <v>2.5033950805664002E-5</v>
      </c>
      <c r="F47">
        <v>3.1259805854943998E-10</v>
      </c>
      <c r="G47">
        <v>3.1334412842198798E-10</v>
      </c>
      <c r="H47">
        <v>0</v>
      </c>
      <c r="I47">
        <v>0</v>
      </c>
      <c r="J47">
        <v>8.1440264288308904E-8</v>
      </c>
      <c r="K47">
        <v>3.4204911001089703E-5</v>
      </c>
      <c r="L47">
        <v>5.8359106436256504E-10</v>
      </c>
      <c r="M47">
        <v>5.8497462429585301E-10</v>
      </c>
      <c r="N47">
        <v>0</v>
      </c>
      <c r="O47">
        <v>1</v>
      </c>
      <c r="P47">
        <v>1.43706834115792E-6</v>
      </c>
      <c r="Q47">
        <v>6.0356870328632899E-4</v>
      </c>
      <c r="R47">
        <v>1.8164112869367699E-7</v>
      </c>
      <c r="S47">
        <v>1.82074313959113E-7</v>
      </c>
      <c r="T47">
        <v>0</v>
      </c>
      <c r="U47">
        <v>2</v>
      </c>
      <c r="V47">
        <v>3.8267943556118402E-5</v>
      </c>
      <c r="W47">
        <v>1.6072536293569702E-2</v>
      </c>
      <c r="X47">
        <v>1.2748975111120901E-4</v>
      </c>
      <c r="Y47">
        <v>1.2778753045306E-4</v>
      </c>
      <c r="Z47">
        <v>0</v>
      </c>
      <c r="AA47">
        <v>3</v>
      </c>
      <c r="AB47">
        <v>3.3641708271871002E-5</v>
      </c>
      <c r="AC47">
        <v>1.4129517474185799E-2</v>
      </c>
      <c r="AD47">
        <v>9.8655272546044296E-5</v>
      </c>
      <c r="AE47">
        <v>9.8886307825951606E-5</v>
      </c>
      <c r="AF47">
        <v>0</v>
      </c>
      <c r="AG47">
        <v>4</v>
      </c>
      <c r="AH47">
        <v>5.4623488099882901E-5</v>
      </c>
      <c r="AI47">
        <v>2.2941865001950799E-2</v>
      </c>
      <c r="AJ47">
        <v>2.5857564533393601E-4</v>
      </c>
      <c r="AK47">
        <v>2.5917401092501099E-4</v>
      </c>
      <c r="AL47">
        <v>0</v>
      </c>
      <c r="AM47">
        <v>5</v>
      </c>
      <c r="AN47">
        <v>1.0228435049437401E-3</v>
      </c>
      <c r="AO47">
        <v>0.42959427207637202</v>
      </c>
      <c r="AP47">
        <v>6.95768673439289E-2</v>
      </c>
      <c r="AQ47">
        <v>6.9658535303017993E-2</v>
      </c>
      <c r="AR47">
        <v>9.1901341909332995E-2</v>
      </c>
      <c r="AS47">
        <v>6</v>
      </c>
      <c r="AT47">
        <v>1.5936254980079599E-3</v>
      </c>
      <c r="AU47">
        <v>0.66932270916334602</v>
      </c>
      <c r="AV47">
        <v>0.14512398629617501</v>
      </c>
      <c r="AW47">
        <v>0.145214508256959</v>
      </c>
      <c r="AX47">
        <v>0.31035787359604899</v>
      </c>
      <c r="AY47">
        <f t="shared" si="0"/>
        <v>3.3333333333333335E-3</v>
      </c>
      <c r="AZ47">
        <f t="shared" si="1"/>
        <v>-9.0521960783990219E-5</v>
      </c>
      <c r="BA47">
        <f t="shared" si="2"/>
        <v>8.1942253841782628E-9</v>
      </c>
      <c r="BC47">
        <f t="shared" si="8"/>
        <v>15</v>
      </c>
      <c r="BD47">
        <f t="shared" si="3"/>
        <v>-0.16523388729987398</v>
      </c>
      <c r="BE47">
        <f t="shared" si="4"/>
        <v>2.7302237512227455E-2</v>
      </c>
      <c r="BH47">
        <f t="shared" si="6"/>
        <v>9.0521960783990219E-5</v>
      </c>
      <c r="BK47">
        <f t="shared" si="7"/>
        <v>0.16523388729987398</v>
      </c>
    </row>
    <row r="48" spans="1:63">
      <c r="A48" t="s">
        <v>43</v>
      </c>
      <c r="B48">
        <v>2</v>
      </c>
      <c r="C48">
        <v>-1</v>
      </c>
      <c r="D48">
        <v>5.9604644775390599E-8</v>
      </c>
      <c r="E48">
        <v>2.5033950805664002E-5</v>
      </c>
      <c r="F48">
        <v>3.1259805854943998E-10</v>
      </c>
      <c r="G48">
        <v>3.1334412842198798E-10</v>
      </c>
      <c r="H48">
        <v>0</v>
      </c>
      <c r="I48">
        <v>0</v>
      </c>
      <c r="J48">
        <v>1.20793078079282E-7</v>
      </c>
      <c r="K48">
        <v>5.0733092793298697E-5</v>
      </c>
      <c r="L48">
        <v>1.2838229368483601E-9</v>
      </c>
      <c r="M48">
        <v>1.2868798249243601E-9</v>
      </c>
      <c r="N48">
        <v>0</v>
      </c>
      <c r="O48">
        <v>1</v>
      </c>
      <c r="P48">
        <v>2.72771687276954E-6</v>
      </c>
      <c r="Q48">
        <v>1.1456410865631999E-3</v>
      </c>
      <c r="R48">
        <v>6.5418684902507298E-7</v>
      </c>
      <c r="S48">
        <v>6.5574574936721998E-7</v>
      </c>
      <c r="T48">
        <v>0</v>
      </c>
      <c r="U48">
        <v>2</v>
      </c>
      <c r="V48">
        <v>1.1180819688885601E-4</v>
      </c>
      <c r="W48">
        <v>4.69594426933196E-2</v>
      </c>
      <c r="X48">
        <v>1.06628926845397E-3</v>
      </c>
      <c r="Y48">
        <v>1.06867679559508E-3</v>
      </c>
      <c r="Z48">
        <v>0</v>
      </c>
      <c r="AA48">
        <v>3</v>
      </c>
      <c r="AB48">
        <v>7.6067697195576398E-4</v>
      </c>
      <c r="AC48">
        <v>0.31948432822142098</v>
      </c>
      <c r="AD48">
        <v>4.1303373451479698E-2</v>
      </c>
      <c r="AE48">
        <v>4.13635112821885E-2</v>
      </c>
      <c r="AF48">
        <v>1.6517177694682399E-2</v>
      </c>
      <c r="AG48">
        <v>4</v>
      </c>
      <c r="AH48">
        <v>8.6432999523128199E-4</v>
      </c>
      <c r="AI48">
        <v>0.36301859799713798</v>
      </c>
      <c r="AJ48">
        <v>5.1850796585192697E-2</v>
      </c>
      <c r="AK48">
        <v>5.1920387172124598E-2</v>
      </c>
      <c r="AL48">
        <v>3.95273254635089E-2</v>
      </c>
      <c r="AM48">
        <v>5</v>
      </c>
      <c r="AN48">
        <v>1.19331742243436E-3</v>
      </c>
      <c r="AO48">
        <v>0.501193317422434</v>
      </c>
      <c r="AP48">
        <v>9.0475604855042496E-2</v>
      </c>
      <c r="AQ48">
        <v>9.0566117901143606E-2</v>
      </c>
      <c r="AR48">
        <v>0.15952132365535501</v>
      </c>
      <c r="AS48">
        <v>6</v>
      </c>
      <c r="AT48">
        <v>1.5936254980079599E-3</v>
      </c>
      <c r="AU48">
        <v>0.66932270916334602</v>
      </c>
      <c r="AV48">
        <v>0.14512398629617501</v>
      </c>
      <c r="AW48">
        <v>0.145214508256959</v>
      </c>
      <c r="AX48">
        <v>0.31035787359604899</v>
      </c>
      <c r="AY48">
        <f t="shared" si="0"/>
        <v>3.5714285714285718E-3</v>
      </c>
      <c r="AZ48">
        <f t="shared" si="1"/>
        <v>-9.0521960783990219E-5</v>
      </c>
      <c r="BA48">
        <f t="shared" si="2"/>
        <v>8.1942253841782628E-9</v>
      </c>
      <c r="BC48">
        <f t="shared" si="8"/>
        <v>14</v>
      </c>
      <c r="BD48">
        <f t="shared" si="3"/>
        <v>-0.16523388729987398</v>
      </c>
      <c r="BE48">
        <f t="shared" si="4"/>
        <v>2.7302237512227455E-2</v>
      </c>
      <c r="BH48">
        <f t="shared" si="6"/>
        <v>9.0521960783990219E-5</v>
      </c>
      <c r="BK48">
        <f t="shared" si="7"/>
        <v>0.16523388729987398</v>
      </c>
    </row>
    <row r="49" spans="1:63">
      <c r="A49" t="s">
        <v>46</v>
      </c>
      <c r="B49">
        <v>2</v>
      </c>
      <c r="C49">
        <v>-1</v>
      </c>
      <c r="D49">
        <v>5.9604644775390599E-8</v>
      </c>
      <c r="E49">
        <v>2.5033950805664002E-5</v>
      </c>
      <c r="F49">
        <v>3.1259805854943998E-10</v>
      </c>
      <c r="G49">
        <v>3.1334412842198798E-10</v>
      </c>
      <c r="H49">
        <v>0</v>
      </c>
      <c r="I49">
        <v>0</v>
      </c>
      <c r="J49">
        <v>9.2438009048049102E-6</v>
      </c>
      <c r="K49">
        <v>3.8823963800180602E-3</v>
      </c>
      <c r="L49">
        <v>7.4992174097232502E-6</v>
      </c>
      <c r="M49">
        <v>7.5170227401555297E-6</v>
      </c>
      <c r="N49">
        <v>0</v>
      </c>
      <c r="O49">
        <v>1</v>
      </c>
      <c r="P49">
        <v>4.5847753143839301E-6</v>
      </c>
      <c r="Q49">
        <v>1.92560563204125E-3</v>
      </c>
      <c r="R49">
        <v>1.8472029414962E-6</v>
      </c>
      <c r="S49">
        <v>1.8516002218138501E-6</v>
      </c>
      <c r="T49">
        <v>0</v>
      </c>
      <c r="U49">
        <v>2</v>
      </c>
      <c r="V49">
        <v>2.8632851060059601E-4</v>
      </c>
      <c r="W49">
        <v>0.12025797445225</v>
      </c>
      <c r="X49">
        <v>6.6631580665430503E-3</v>
      </c>
      <c r="Y49">
        <v>6.6765931807985998E-3</v>
      </c>
      <c r="Z49">
        <v>1.2634338020234201E-13</v>
      </c>
      <c r="AA49">
        <v>3</v>
      </c>
      <c r="AB49">
        <v>1.6502193669593E-4</v>
      </c>
      <c r="AC49">
        <v>6.9309213412290696E-2</v>
      </c>
      <c r="AD49">
        <v>2.2887666322701701E-3</v>
      </c>
      <c r="AE49">
        <v>2.29373372965879E-3</v>
      </c>
      <c r="AF49">
        <v>0</v>
      </c>
      <c r="AG49">
        <v>4</v>
      </c>
      <c r="AH49">
        <v>2.3532870683208099E-4</v>
      </c>
      <c r="AI49">
        <v>9.8838056869474097E-2</v>
      </c>
      <c r="AJ49">
        <v>4.5647564626549704E-3</v>
      </c>
      <c r="AK49">
        <v>4.5742533821981901E-3</v>
      </c>
      <c r="AL49">
        <v>0</v>
      </c>
      <c r="AM49">
        <v>5</v>
      </c>
      <c r="AN49">
        <v>5.2885658494250304E-4</v>
      </c>
      <c r="AO49">
        <v>0.22211976567585101</v>
      </c>
      <c r="AP49">
        <v>2.1266109991625499E-2</v>
      </c>
      <c r="AQ49">
        <v>2.1302723973262001E-2</v>
      </c>
      <c r="AR49">
        <v>2.29223976319081E-4</v>
      </c>
      <c r="AS49">
        <v>6</v>
      </c>
      <c r="AT49">
        <v>1.5936254980079599E-3</v>
      </c>
      <c r="AU49">
        <v>0.66932270916334602</v>
      </c>
      <c r="AV49">
        <v>0.14512398629617501</v>
      </c>
      <c r="AW49">
        <v>0.145214508256959</v>
      </c>
      <c r="AX49">
        <v>0.31035787359604899</v>
      </c>
      <c r="AY49">
        <f t="shared" si="0"/>
        <v>3.8461538461538464E-3</v>
      </c>
      <c r="AZ49">
        <f t="shared" si="1"/>
        <v>-9.0521960783990219E-5</v>
      </c>
      <c r="BA49">
        <f t="shared" si="2"/>
        <v>8.1942253841782628E-9</v>
      </c>
      <c r="BC49">
        <f t="shared" si="8"/>
        <v>13</v>
      </c>
      <c r="BD49">
        <f t="shared" si="3"/>
        <v>-0.16523388729987398</v>
      </c>
      <c r="BE49">
        <f t="shared" si="4"/>
        <v>2.7302237512227455E-2</v>
      </c>
      <c r="BH49">
        <f t="shared" si="6"/>
        <v>9.0521960783990219E-5</v>
      </c>
      <c r="BK49">
        <f t="shared" si="7"/>
        <v>0.16523388729987398</v>
      </c>
    </row>
    <row r="50" spans="1:63">
      <c r="A50" t="s">
        <v>49</v>
      </c>
      <c r="B50">
        <v>2</v>
      </c>
      <c r="C50">
        <v>-1</v>
      </c>
      <c r="D50">
        <v>5.9604644775390599E-8</v>
      </c>
      <c r="E50">
        <v>2.5033950805664002E-5</v>
      </c>
      <c r="F50">
        <v>3.1259805854943998E-10</v>
      </c>
      <c r="G50">
        <v>3.1334412842198798E-10</v>
      </c>
      <c r="H50">
        <v>0</v>
      </c>
      <c r="I50">
        <v>0</v>
      </c>
      <c r="J50">
        <v>1.4841199474918399E-7</v>
      </c>
      <c r="K50">
        <v>6.2333037794657406E-5</v>
      </c>
      <c r="L50">
        <v>1.9379747806524899E-9</v>
      </c>
      <c r="M50">
        <v>1.9426230624119901E-9</v>
      </c>
      <c r="N50">
        <v>0</v>
      </c>
      <c r="O50">
        <v>1</v>
      </c>
      <c r="P50">
        <v>1.3633493696030701E-6</v>
      </c>
      <c r="Q50">
        <v>5.7260673523329203E-4</v>
      </c>
      <c r="R50">
        <v>1.63486790105693E-7</v>
      </c>
      <c r="S50">
        <v>1.6387666823547399E-7</v>
      </c>
      <c r="T50">
        <v>0</v>
      </c>
      <c r="U50">
        <v>2</v>
      </c>
      <c r="V50">
        <v>1.5111824818846801E-4</v>
      </c>
      <c r="W50">
        <v>6.3469664239156703E-2</v>
      </c>
      <c r="X50">
        <v>1.92675075454873E-3</v>
      </c>
      <c r="Y50">
        <v>1.93096672592207E-3</v>
      </c>
      <c r="Z50">
        <v>0</v>
      </c>
      <c r="AA50">
        <v>3</v>
      </c>
      <c r="AB50">
        <v>1.4717750147654799E-4</v>
      </c>
      <c r="AC50">
        <v>6.1814550620150302E-2</v>
      </c>
      <c r="AD50">
        <v>1.8295701076314001E-3</v>
      </c>
      <c r="AE50">
        <v>1.8335827464292999E-3</v>
      </c>
      <c r="AF50">
        <v>0</v>
      </c>
      <c r="AG50">
        <v>4</v>
      </c>
      <c r="AH50">
        <v>6.4442124527961395E-4</v>
      </c>
      <c r="AI50">
        <v>0.27065692301743799</v>
      </c>
      <c r="AJ50">
        <v>3.0594998033679599E-2</v>
      </c>
      <c r="AK50">
        <v>3.0643562394943102E-2</v>
      </c>
      <c r="AL50">
        <v>3.50412553078416E-3</v>
      </c>
      <c r="AM50">
        <v>5</v>
      </c>
      <c r="AN50">
        <v>1.19331742243436E-3</v>
      </c>
      <c r="AO50">
        <v>0.501193317422434</v>
      </c>
      <c r="AP50">
        <v>9.0475604855042496E-2</v>
      </c>
      <c r="AQ50">
        <v>9.0566117901143606E-2</v>
      </c>
      <c r="AR50">
        <v>0.15952132365535501</v>
      </c>
      <c r="AS50">
        <v>6</v>
      </c>
      <c r="AT50">
        <v>1.5936254980079599E-3</v>
      </c>
      <c r="AU50">
        <v>0.66932270916334602</v>
      </c>
      <c r="AV50">
        <v>0.14512398629617501</v>
      </c>
      <c r="AW50">
        <v>0.145214508256959</v>
      </c>
      <c r="AX50">
        <v>0.31035787359604899</v>
      </c>
      <c r="AY50">
        <f t="shared" si="0"/>
        <v>4.1666666666666666E-3</v>
      </c>
      <c r="AZ50">
        <f t="shared" si="1"/>
        <v>-9.0521960783990219E-5</v>
      </c>
      <c r="BA50">
        <f t="shared" si="2"/>
        <v>8.1942253841782628E-9</v>
      </c>
      <c r="BC50">
        <f t="shared" si="8"/>
        <v>12</v>
      </c>
      <c r="BD50">
        <f t="shared" si="3"/>
        <v>-0.16523388729987398</v>
      </c>
      <c r="BE50">
        <f t="shared" si="4"/>
        <v>2.7302237512227455E-2</v>
      </c>
      <c r="BH50">
        <f t="shared" si="6"/>
        <v>9.0521960783990219E-5</v>
      </c>
      <c r="BK50">
        <f t="shared" si="7"/>
        <v>0.16523388729987398</v>
      </c>
    </row>
    <row r="51" spans="1:63">
      <c r="A51" t="s">
        <v>50</v>
      </c>
      <c r="B51">
        <v>2</v>
      </c>
      <c r="C51">
        <v>-1</v>
      </c>
      <c r="D51">
        <v>5.9604644775390599E-8</v>
      </c>
      <c r="E51">
        <v>2.5033950805664002E-5</v>
      </c>
      <c r="F51">
        <v>3.1259805854943998E-10</v>
      </c>
      <c r="G51">
        <v>3.1334412842198798E-10</v>
      </c>
      <c r="H51">
        <v>0</v>
      </c>
      <c r="I51">
        <v>0</v>
      </c>
      <c r="J51">
        <v>4.7591654443480498E-6</v>
      </c>
      <c r="K51">
        <v>1.9988494866261799E-3</v>
      </c>
      <c r="L51">
        <v>1.9903021126754701E-6</v>
      </c>
      <c r="M51">
        <v>1.9950395622192402E-6</v>
      </c>
      <c r="N51">
        <v>0</v>
      </c>
      <c r="O51">
        <v>1</v>
      </c>
      <c r="P51">
        <v>2.8081586880820401E-5</v>
      </c>
      <c r="Q51">
        <v>1.1794266489944499E-2</v>
      </c>
      <c r="R51">
        <v>6.8846157808222203E-5</v>
      </c>
      <c r="S51">
        <v>6.9007892807393295E-5</v>
      </c>
      <c r="T51">
        <v>0</v>
      </c>
      <c r="U51">
        <v>2</v>
      </c>
      <c r="V51">
        <v>8.9112618777081203E-4</v>
      </c>
      <c r="W51">
        <v>0.37427299886374099</v>
      </c>
      <c r="X51">
        <v>5.4718127804803701E-2</v>
      </c>
      <c r="Y51">
        <v>5.47899827181784E-2</v>
      </c>
      <c r="Z51">
        <v>4.7130422345086499E-2</v>
      </c>
      <c r="AA51">
        <v>3</v>
      </c>
      <c r="AB51">
        <v>7.6583086426849402E-4</v>
      </c>
      <c r="AC51">
        <v>0.32164896299276702</v>
      </c>
      <c r="AD51">
        <v>4.18064765328829E-2</v>
      </c>
      <c r="AE51">
        <v>4.1867107191530702E-2</v>
      </c>
      <c r="AF51">
        <v>1.7403536237855101E-2</v>
      </c>
      <c r="AG51">
        <v>4</v>
      </c>
      <c r="AH51">
        <v>6.1034773737355199E-4</v>
      </c>
      <c r="AI51">
        <v>0.25634604969689201</v>
      </c>
      <c r="AJ51">
        <v>2.77012444365273E-2</v>
      </c>
      <c r="AK51">
        <v>2.7746301921403E-2</v>
      </c>
      <c r="AL51">
        <v>1.84951772784414E-3</v>
      </c>
      <c r="AM51">
        <v>5</v>
      </c>
      <c r="AN51">
        <v>5.4565401493571403E-4</v>
      </c>
      <c r="AO51">
        <v>0.229174686273</v>
      </c>
      <c r="AP51">
        <v>2.25347047230249E-2</v>
      </c>
      <c r="AQ51">
        <v>2.25730573287596E-2</v>
      </c>
      <c r="AR51">
        <v>3.8227471491680798E-4</v>
      </c>
      <c r="AS51">
        <v>6</v>
      </c>
      <c r="AT51">
        <v>1.5936254980079599E-3</v>
      </c>
      <c r="AU51">
        <v>0.66932270916334602</v>
      </c>
      <c r="AV51">
        <v>0.14512398629617501</v>
      </c>
      <c r="AW51">
        <v>0.145214508256959</v>
      </c>
      <c r="AX51">
        <v>0.31035787359604899</v>
      </c>
      <c r="AY51">
        <f t="shared" si="0"/>
        <v>4.5454545454545461E-3</v>
      </c>
      <c r="AZ51">
        <f t="shared" si="1"/>
        <v>-9.0521960783990219E-5</v>
      </c>
      <c r="BA51">
        <f t="shared" si="2"/>
        <v>8.1942253841782628E-9</v>
      </c>
      <c r="BC51">
        <f t="shared" si="8"/>
        <v>11</v>
      </c>
      <c r="BD51">
        <f t="shared" si="3"/>
        <v>-0.16523388729987398</v>
      </c>
      <c r="BE51">
        <f t="shared" si="4"/>
        <v>2.7302237512227455E-2</v>
      </c>
      <c r="BH51">
        <f t="shared" si="6"/>
        <v>9.0521960783990219E-5</v>
      </c>
      <c r="BK51">
        <f t="shared" si="7"/>
        <v>0.16523388729987398</v>
      </c>
    </row>
    <row r="52" spans="1:63">
      <c r="A52" t="s">
        <v>54</v>
      </c>
      <c r="B52">
        <v>2</v>
      </c>
      <c r="C52">
        <v>-1</v>
      </c>
      <c r="D52">
        <v>5.9604644775390599E-8</v>
      </c>
      <c r="E52">
        <v>2.5033950805664002E-5</v>
      </c>
      <c r="F52">
        <v>3.1259805854943998E-10</v>
      </c>
      <c r="G52">
        <v>3.1334412842198798E-10</v>
      </c>
      <c r="H52">
        <v>0</v>
      </c>
      <c r="I52">
        <v>0</v>
      </c>
      <c r="J52">
        <v>3.87350257021269E-6</v>
      </c>
      <c r="K52">
        <v>1.6268710794893301E-3</v>
      </c>
      <c r="L52">
        <v>1.31877973919003E-6</v>
      </c>
      <c r="M52">
        <v>1.3219203448544501E-6</v>
      </c>
      <c r="N52">
        <v>0</v>
      </c>
      <c r="O52">
        <v>1</v>
      </c>
      <c r="P52">
        <v>2.4326466674360699E-5</v>
      </c>
      <c r="Q52">
        <v>1.02171160032315E-2</v>
      </c>
      <c r="R52">
        <v>5.1718811365342102E-5</v>
      </c>
      <c r="S52">
        <v>5.1840568414451797E-5</v>
      </c>
      <c r="T52">
        <v>0</v>
      </c>
      <c r="U52">
        <v>2</v>
      </c>
      <c r="V52">
        <v>8.1201309657524297E-5</v>
      </c>
      <c r="W52">
        <v>3.4104550056160199E-2</v>
      </c>
      <c r="X52">
        <v>5.6721244163471197E-4</v>
      </c>
      <c r="Y52">
        <v>5.68505181077427E-4</v>
      </c>
      <c r="Z52">
        <v>0</v>
      </c>
      <c r="AA52">
        <v>3</v>
      </c>
      <c r="AB52">
        <v>2.3192068330846201E-5</v>
      </c>
      <c r="AC52">
        <v>9.7406686989554101E-3</v>
      </c>
      <c r="AD52">
        <v>4.7022596751933301E-5</v>
      </c>
      <c r="AE52">
        <v>4.7133368809126797E-5</v>
      </c>
      <c r="AF52">
        <v>0</v>
      </c>
      <c r="AG52">
        <v>4</v>
      </c>
      <c r="AH52">
        <v>9.9521054923182103E-5</v>
      </c>
      <c r="AI52">
        <v>4.1798843067736499E-2</v>
      </c>
      <c r="AJ52">
        <v>8.4769447341892501E-4</v>
      </c>
      <c r="AK52">
        <v>8.4960613238194095E-4</v>
      </c>
      <c r="AL52">
        <v>0</v>
      </c>
      <c r="AM52">
        <v>5</v>
      </c>
      <c r="AN52">
        <v>1.19331742243436E-3</v>
      </c>
      <c r="AO52">
        <v>0.501193317422434</v>
      </c>
      <c r="AP52">
        <v>9.0475604855042496E-2</v>
      </c>
      <c r="AQ52">
        <v>9.0566117901143606E-2</v>
      </c>
      <c r="AR52">
        <v>0.15952132365535501</v>
      </c>
      <c r="AS52">
        <v>6</v>
      </c>
      <c r="AT52">
        <v>1.5936254980079599E-3</v>
      </c>
      <c r="AU52">
        <v>0.66932270916334602</v>
      </c>
      <c r="AV52">
        <v>0.14512398629617501</v>
      </c>
      <c r="AW52">
        <v>0.145214508256959</v>
      </c>
      <c r="AX52">
        <v>0.31035787359604899</v>
      </c>
      <c r="AY52">
        <f t="shared" si="0"/>
        <v>5.0000000000000001E-3</v>
      </c>
      <c r="AZ52">
        <f t="shared" si="1"/>
        <v>-9.0521960783990219E-5</v>
      </c>
      <c r="BA52">
        <f t="shared" si="2"/>
        <v>8.1942253841782628E-9</v>
      </c>
      <c r="BC52">
        <f t="shared" si="8"/>
        <v>10</v>
      </c>
      <c r="BD52">
        <f t="shared" si="3"/>
        <v>-0.16523388729987398</v>
      </c>
      <c r="BE52">
        <f t="shared" si="4"/>
        <v>2.7302237512227455E-2</v>
      </c>
      <c r="BH52">
        <f t="shared" si="6"/>
        <v>9.0521960783990219E-5</v>
      </c>
      <c r="BK52">
        <f t="shared" si="7"/>
        <v>0.16523388729987398</v>
      </c>
    </row>
    <row r="53" spans="1:63">
      <c r="A53" t="s">
        <v>55</v>
      </c>
      <c r="B53">
        <v>2</v>
      </c>
      <c r="C53">
        <v>-1</v>
      </c>
      <c r="D53">
        <v>5.9604644775390599E-8</v>
      </c>
      <c r="E53">
        <v>2.5033950805664002E-5</v>
      </c>
      <c r="F53">
        <v>3.1259805854943998E-10</v>
      </c>
      <c r="G53">
        <v>3.1334412842198798E-10</v>
      </c>
      <c r="H53">
        <v>0</v>
      </c>
      <c r="I53">
        <v>0</v>
      </c>
      <c r="J53">
        <v>1.1255251981690399E-5</v>
      </c>
      <c r="K53">
        <v>4.72720583230999E-3</v>
      </c>
      <c r="L53">
        <v>1.1111734967372801E-5</v>
      </c>
      <c r="M53">
        <v>1.1138087703588199E-5</v>
      </c>
      <c r="N53">
        <v>0</v>
      </c>
      <c r="O53">
        <v>1</v>
      </c>
      <c r="P53">
        <v>5.1797471088614799E-6</v>
      </c>
      <c r="Q53">
        <v>2.1754937857218202E-3</v>
      </c>
      <c r="R53">
        <v>2.3573475609328598E-6</v>
      </c>
      <c r="S53">
        <v>2.3629573645544902E-6</v>
      </c>
      <c r="T53">
        <v>0</v>
      </c>
      <c r="U53">
        <v>2</v>
      </c>
      <c r="V53">
        <v>5.8234445873963099E-6</v>
      </c>
      <c r="W53">
        <v>2.44584672670645E-3</v>
      </c>
      <c r="X53">
        <v>2.9791235305332E-6</v>
      </c>
      <c r="Y53">
        <v>2.9862104217182E-6</v>
      </c>
      <c r="Z53">
        <v>0</v>
      </c>
      <c r="AA53">
        <v>3</v>
      </c>
      <c r="AB53">
        <v>1.3979873997706701E-4</v>
      </c>
      <c r="AC53">
        <v>5.8715470790368103E-2</v>
      </c>
      <c r="AD53">
        <v>1.6540983742023799E-3</v>
      </c>
      <c r="AE53">
        <v>1.6577419484490299E-3</v>
      </c>
      <c r="AF53">
        <v>0</v>
      </c>
      <c r="AG53">
        <v>4</v>
      </c>
      <c r="AH53">
        <v>1.7933637390003601E-4</v>
      </c>
      <c r="AI53">
        <v>7.5321277038015194E-2</v>
      </c>
      <c r="AJ53">
        <v>2.6923577072311901E-3</v>
      </c>
      <c r="AK53">
        <v>2.6981511772069498E-3</v>
      </c>
      <c r="AL53">
        <v>0</v>
      </c>
      <c r="AM53">
        <v>5</v>
      </c>
      <c r="AN53">
        <v>1.19331742243436E-3</v>
      </c>
      <c r="AO53">
        <v>0.501193317422434</v>
      </c>
      <c r="AP53">
        <v>9.0475604855042496E-2</v>
      </c>
      <c r="AQ53">
        <v>9.0566117901143606E-2</v>
      </c>
      <c r="AR53">
        <v>0.15952132365535501</v>
      </c>
      <c r="AS53">
        <v>6</v>
      </c>
      <c r="AT53">
        <v>1.5936254980079599E-3</v>
      </c>
      <c r="AU53">
        <v>0.66932270916334602</v>
      </c>
      <c r="AV53">
        <v>0.14512398629617501</v>
      </c>
      <c r="AW53">
        <v>0.145214508256959</v>
      </c>
      <c r="AX53">
        <v>0.31035787359604899</v>
      </c>
      <c r="AY53">
        <f t="shared" si="0"/>
        <v>5.5555555555555558E-3</v>
      </c>
      <c r="AZ53">
        <f t="shared" si="1"/>
        <v>-9.0521960783990219E-5</v>
      </c>
      <c r="BA53">
        <f t="shared" si="2"/>
        <v>8.1942253841782628E-9</v>
      </c>
      <c r="BC53">
        <f t="shared" si="8"/>
        <v>9</v>
      </c>
      <c r="BD53">
        <f t="shared" si="3"/>
        <v>-0.16523388729987398</v>
      </c>
      <c r="BE53">
        <f t="shared" si="4"/>
        <v>2.7302237512227455E-2</v>
      </c>
      <c r="BH53">
        <f t="shared" si="6"/>
        <v>9.0521960783990219E-5</v>
      </c>
      <c r="BK53">
        <f t="shared" si="7"/>
        <v>0.16523388729987398</v>
      </c>
    </row>
    <row r="54" spans="1:63">
      <c r="A54" t="s">
        <v>57</v>
      </c>
      <c r="B54">
        <v>2</v>
      </c>
      <c r="C54">
        <v>-1</v>
      </c>
      <c r="D54">
        <v>5.9604644775390599E-8</v>
      </c>
      <c r="E54">
        <v>2.5033950805664002E-5</v>
      </c>
      <c r="F54">
        <v>3.1259805854943998E-10</v>
      </c>
      <c r="G54">
        <v>3.1334412842198798E-10</v>
      </c>
      <c r="H54">
        <v>0</v>
      </c>
      <c r="I54">
        <v>0</v>
      </c>
      <c r="J54">
        <v>5.7426603058282097E-6</v>
      </c>
      <c r="K54">
        <v>2.4119173284478401E-3</v>
      </c>
      <c r="L54">
        <v>2.8971077296047199E-6</v>
      </c>
      <c r="M54">
        <v>2.90399984181899E-6</v>
      </c>
      <c r="N54">
        <v>0</v>
      </c>
      <c r="O54">
        <v>1</v>
      </c>
      <c r="P54">
        <v>2.9052356743765001E-5</v>
      </c>
      <c r="Q54">
        <v>1.2201989832381299E-2</v>
      </c>
      <c r="R54">
        <v>7.3668492252654207E-5</v>
      </c>
      <c r="S54">
        <v>7.3841461034951304E-5</v>
      </c>
      <c r="T54">
        <v>0</v>
      </c>
      <c r="U54">
        <v>2</v>
      </c>
      <c r="V54">
        <v>2.1018473463913401E-3</v>
      </c>
      <c r="W54">
        <v>0.88277588548436403</v>
      </c>
      <c r="X54">
        <v>0.221176331329448</v>
      </c>
      <c r="Y54">
        <v>0.22122153923231899</v>
      </c>
      <c r="Z54">
        <v>0.44706899527636901</v>
      </c>
      <c r="AA54">
        <v>3</v>
      </c>
      <c r="AB54">
        <v>1.7649777619139901E-3</v>
      </c>
      <c r="AC54">
        <v>0.741290660003877</v>
      </c>
      <c r="AD54">
        <v>0.17019670039818799</v>
      </c>
      <c r="AE54">
        <v>0.170277576066799</v>
      </c>
      <c r="AF54">
        <v>0.363313608660292</v>
      </c>
      <c r="AG54">
        <v>4</v>
      </c>
      <c r="AH54">
        <v>7.4842286405023002E-4</v>
      </c>
      <c r="AI54">
        <v>0.31433760290109602</v>
      </c>
      <c r="AJ54">
        <v>4.0116508084055903E-2</v>
      </c>
      <c r="AK54">
        <v>4.0175465907057797E-2</v>
      </c>
      <c r="AL54">
        <v>1.4520604133231601E-2</v>
      </c>
      <c r="AM54">
        <v>5</v>
      </c>
      <c r="AN54">
        <v>1.9372036078479899E-4</v>
      </c>
      <c r="AO54">
        <v>8.1362551529615898E-2</v>
      </c>
      <c r="AP54">
        <v>3.1290813934343699E-3</v>
      </c>
      <c r="AQ54">
        <v>3.13575699470081E-3</v>
      </c>
      <c r="AR54">
        <v>0</v>
      </c>
      <c r="AS54">
        <v>6</v>
      </c>
      <c r="AT54">
        <v>1.5936254980079599E-3</v>
      </c>
      <c r="AU54">
        <v>0.66932270916334602</v>
      </c>
      <c r="AV54">
        <v>0.14512398629617501</v>
      </c>
      <c r="AW54">
        <v>0.145214508256959</v>
      </c>
      <c r="AX54">
        <v>0.31035787359604899</v>
      </c>
      <c r="AY54">
        <f t="shared" si="0"/>
        <v>6.2500000000000003E-3</v>
      </c>
      <c r="AZ54">
        <f t="shared" si="1"/>
        <v>-9.0521960783990219E-5</v>
      </c>
      <c r="BA54">
        <f t="shared" si="2"/>
        <v>8.1942253841782628E-9</v>
      </c>
      <c r="BC54">
        <f t="shared" si="8"/>
        <v>8</v>
      </c>
      <c r="BD54">
        <f t="shared" si="3"/>
        <v>-0.16523388729987398</v>
      </c>
      <c r="BE54">
        <f t="shared" si="4"/>
        <v>2.7302237512227455E-2</v>
      </c>
      <c r="BH54">
        <f t="shared" si="6"/>
        <v>9.0521960783990219E-5</v>
      </c>
      <c r="BK54">
        <f t="shared" si="7"/>
        <v>0.16523388729987398</v>
      </c>
    </row>
    <row r="55" spans="1:63">
      <c r="A55" t="s">
        <v>58</v>
      </c>
      <c r="B55">
        <v>2</v>
      </c>
      <c r="C55">
        <v>-1</v>
      </c>
      <c r="D55">
        <v>5.9604644775390599E-8</v>
      </c>
      <c r="E55">
        <v>2.5033950805664002E-5</v>
      </c>
      <c r="F55">
        <v>3.1259805854943998E-10</v>
      </c>
      <c r="G55">
        <v>3.1334412842198798E-10</v>
      </c>
      <c r="H55">
        <v>0</v>
      </c>
      <c r="I55">
        <v>0</v>
      </c>
      <c r="J55">
        <v>1.4975844328137699E-7</v>
      </c>
      <c r="K55">
        <v>6.2898546178178497E-5</v>
      </c>
      <c r="L55">
        <v>1.97333471785299E-9</v>
      </c>
      <c r="M55">
        <v>1.97803062818024E-9</v>
      </c>
      <c r="N55">
        <v>0</v>
      </c>
      <c r="O55">
        <v>1</v>
      </c>
      <c r="P55">
        <v>1.4012187720718201E-6</v>
      </c>
      <c r="Q55">
        <v>5.8851188427016404E-4</v>
      </c>
      <c r="R55">
        <v>1.72693379929533E-7</v>
      </c>
      <c r="S55">
        <v>1.7310519095925501E-7</v>
      </c>
      <c r="T55">
        <v>0</v>
      </c>
      <c r="U55">
        <v>2</v>
      </c>
      <c r="V55">
        <v>1.1485104740271601E-6</v>
      </c>
      <c r="W55">
        <v>4.82374399091411E-4</v>
      </c>
      <c r="X55">
        <v>1.16028397112444E-7</v>
      </c>
      <c r="Y55">
        <v>1.16305123420978E-7</v>
      </c>
      <c r="Z55">
        <v>0</v>
      </c>
      <c r="AA55">
        <v>3</v>
      </c>
      <c r="AB55">
        <v>1.5666295375466201E-5</v>
      </c>
      <c r="AC55">
        <v>6.5798440576958304E-3</v>
      </c>
      <c r="AD55">
        <v>2.1501584065552998E-5</v>
      </c>
      <c r="AE55">
        <v>2.1552451115569501E-5</v>
      </c>
      <c r="AF55">
        <v>0</v>
      </c>
      <c r="AG55">
        <v>4</v>
      </c>
      <c r="AH55">
        <v>6.3582896200921899E-4</v>
      </c>
      <c r="AI55">
        <v>0.26704816404387199</v>
      </c>
      <c r="AJ55">
        <v>2.98543824143351E-2</v>
      </c>
      <c r="AK55">
        <v>2.9902065506665298E-2</v>
      </c>
      <c r="AL55">
        <v>3.01276276290107E-3</v>
      </c>
      <c r="AM55">
        <v>5</v>
      </c>
      <c r="AN55">
        <v>1.19331742243436E-3</v>
      </c>
      <c r="AO55">
        <v>0.501193317422434</v>
      </c>
      <c r="AP55">
        <v>9.0475604855042496E-2</v>
      </c>
      <c r="AQ55">
        <v>9.0566117901143606E-2</v>
      </c>
      <c r="AR55">
        <v>0.15952132365535501</v>
      </c>
      <c r="AS55">
        <v>6</v>
      </c>
      <c r="AT55">
        <v>1.5936254980079599E-3</v>
      </c>
      <c r="AU55">
        <v>0.66932270916334602</v>
      </c>
      <c r="AV55">
        <v>0.14512398629617501</v>
      </c>
      <c r="AW55">
        <v>0.145214508256959</v>
      </c>
      <c r="AX55">
        <v>0.31035787359604899</v>
      </c>
      <c r="AY55">
        <f t="shared" si="0"/>
        <v>7.1428571428571435E-3</v>
      </c>
      <c r="AZ55">
        <f t="shared" si="1"/>
        <v>-9.0521960783990219E-5</v>
      </c>
      <c r="BA55">
        <f t="shared" si="2"/>
        <v>8.1942253841782628E-9</v>
      </c>
      <c r="BC55">
        <f t="shared" si="8"/>
        <v>7</v>
      </c>
      <c r="BD55">
        <f t="shared" si="3"/>
        <v>-0.16523388729987398</v>
      </c>
      <c r="BE55">
        <f t="shared" si="4"/>
        <v>2.7302237512227455E-2</v>
      </c>
      <c r="BH55">
        <f t="shared" si="6"/>
        <v>9.0521960783990219E-5</v>
      </c>
      <c r="BK55">
        <f t="shared" si="7"/>
        <v>0.16523388729987398</v>
      </c>
    </row>
    <row r="56" spans="1:63">
      <c r="A56" t="s">
        <v>63</v>
      </c>
      <c r="B56">
        <v>2</v>
      </c>
      <c r="C56">
        <v>-1</v>
      </c>
      <c r="D56">
        <v>5.9604644775390599E-8</v>
      </c>
      <c r="E56">
        <v>2.5033950805664002E-5</v>
      </c>
      <c r="F56">
        <v>3.1259805854943998E-10</v>
      </c>
      <c r="G56">
        <v>3.1334412842198798E-10</v>
      </c>
      <c r="H56">
        <v>0</v>
      </c>
      <c r="I56">
        <v>0</v>
      </c>
      <c r="J56">
        <v>1.05737091764762E-7</v>
      </c>
      <c r="K56">
        <v>4.4409578541200103E-5</v>
      </c>
      <c r="L56">
        <v>9.8372188173101408E-10</v>
      </c>
      <c r="M56">
        <v>9.8607610965473193E-10</v>
      </c>
      <c r="N56">
        <v>0</v>
      </c>
      <c r="O56">
        <v>1</v>
      </c>
      <c r="P56">
        <v>4.1459210082900702E-6</v>
      </c>
      <c r="Q56">
        <v>1.7412868234818299E-3</v>
      </c>
      <c r="R56">
        <v>1.51068405396248E-6</v>
      </c>
      <c r="S56">
        <v>1.5142811425894399E-6</v>
      </c>
      <c r="T56">
        <v>0</v>
      </c>
      <c r="U56">
        <v>2</v>
      </c>
      <c r="V56">
        <v>4.7660598792465203E-6</v>
      </c>
      <c r="W56">
        <v>2.00174514928354E-3</v>
      </c>
      <c r="X56">
        <v>1.99606897488546E-6</v>
      </c>
      <c r="Y56">
        <v>2.0008201738752601E-6</v>
      </c>
      <c r="Z56">
        <v>0</v>
      </c>
      <c r="AA56">
        <v>3</v>
      </c>
      <c r="AB56">
        <v>1.7952167641876099E-5</v>
      </c>
      <c r="AC56">
        <v>7.5399104095879603E-3</v>
      </c>
      <c r="AD56">
        <v>2.8215980121037899E-5</v>
      </c>
      <c r="AE56">
        <v>2.8282645747057498E-5</v>
      </c>
      <c r="AF56">
        <v>0</v>
      </c>
      <c r="AG56">
        <v>4</v>
      </c>
      <c r="AH56">
        <v>1.7468783674665501E-5</v>
      </c>
      <c r="AI56">
        <v>7.3368891433595197E-3</v>
      </c>
      <c r="AJ56">
        <v>2.6720535009516702E-5</v>
      </c>
      <c r="AK56">
        <v>2.6783684544784401E-5</v>
      </c>
      <c r="AL56">
        <v>0</v>
      </c>
      <c r="AM56">
        <v>5</v>
      </c>
      <c r="AN56">
        <v>5.3432123392583599E-5</v>
      </c>
      <c r="AO56">
        <v>2.2441491824885099E-2</v>
      </c>
      <c r="AP56">
        <v>2.4750133286033301E-4</v>
      </c>
      <c r="AQ56">
        <v>2.4807446083252501E-4</v>
      </c>
      <c r="AR56">
        <v>0</v>
      </c>
      <c r="AS56">
        <v>6</v>
      </c>
      <c r="AT56">
        <v>1.5936254980079599E-3</v>
      </c>
      <c r="AU56">
        <v>0.66932270916334602</v>
      </c>
      <c r="AV56">
        <v>0.14512398629617501</v>
      </c>
      <c r="AW56">
        <v>0.145214508256959</v>
      </c>
      <c r="AX56">
        <v>0.31035787359604899</v>
      </c>
      <c r="AY56">
        <f t="shared" si="0"/>
        <v>8.3333333333333332E-3</v>
      </c>
      <c r="AZ56">
        <f t="shared" si="1"/>
        <v>-9.0521960783990219E-5</v>
      </c>
      <c r="BA56">
        <f t="shared" si="2"/>
        <v>8.1942253841782628E-9</v>
      </c>
      <c r="BC56">
        <f t="shared" si="8"/>
        <v>6</v>
      </c>
      <c r="BD56">
        <f t="shared" si="3"/>
        <v>-0.16523388729987398</v>
      </c>
      <c r="BE56">
        <f t="shared" si="4"/>
        <v>2.7302237512227455E-2</v>
      </c>
      <c r="BH56">
        <f t="shared" si="6"/>
        <v>9.0521960783990219E-5</v>
      </c>
      <c r="BK56">
        <f t="shared" si="7"/>
        <v>0.16523388729987398</v>
      </c>
    </row>
    <row r="57" spans="1:63">
      <c r="A57" t="s">
        <v>69</v>
      </c>
      <c r="B57">
        <v>2</v>
      </c>
      <c r="C57">
        <v>-1</v>
      </c>
      <c r="D57">
        <v>5.9604644775390599E-8</v>
      </c>
      <c r="E57">
        <v>2.5033950805664002E-5</v>
      </c>
      <c r="F57">
        <v>3.1259805854943998E-10</v>
      </c>
      <c r="G57">
        <v>3.1334412842198798E-10</v>
      </c>
      <c r="H57">
        <v>0</v>
      </c>
      <c r="I57">
        <v>0</v>
      </c>
      <c r="J57">
        <v>1.21104724074776E-5</v>
      </c>
      <c r="K57">
        <v>5.0863984111406101E-3</v>
      </c>
      <c r="L57">
        <v>1.28614560631623E-5</v>
      </c>
      <c r="M57">
        <v>1.2891943786175101E-5</v>
      </c>
      <c r="N57">
        <v>0</v>
      </c>
      <c r="O57">
        <v>1</v>
      </c>
      <c r="P57">
        <v>8.4994073740231996E-6</v>
      </c>
      <c r="Q57">
        <v>3.5697510970897398E-3</v>
      </c>
      <c r="R57">
        <v>6.3413559294733801E-6</v>
      </c>
      <c r="S57">
        <v>6.3564184676900803E-6</v>
      </c>
      <c r="T57">
        <v>0</v>
      </c>
      <c r="U57">
        <v>2</v>
      </c>
      <c r="V57">
        <v>4.2741745553894003E-6</v>
      </c>
      <c r="W57">
        <v>1.7951533132635499E-3</v>
      </c>
      <c r="X57">
        <v>1.6055380044344101E-6</v>
      </c>
      <c r="Y57">
        <v>1.6093606676203999E-6</v>
      </c>
      <c r="Z57">
        <v>0</v>
      </c>
      <c r="AA57">
        <v>3</v>
      </c>
      <c r="AB57">
        <v>3.01898727353102E-4</v>
      </c>
      <c r="AC57">
        <v>0.12679746548830301</v>
      </c>
      <c r="AD57">
        <v>7.3757839656820503E-3</v>
      </c>
      <c r="AE57">
        <v>7.39051262664736E-3</v>
      </c>
      <c r="AF57">
        <v>2.81574763505432E-12</v>
      </c>
      <c r="AG57">
        <v>4</v>
      </c>
      <c r="AH57">
        <v>4.4882044377121298E-4</v>
      </c>
      <c r="AI57">
        <v>0.18850458638390899</v>
      </c>
      <c r="AJ57">
        <v>1.5655970287100598E-2</v>
      </c>
      <c r="AK57">
        <v>1.5684417677212199E-2</v>
      </c>
      <c r="AL57">
        <v>8.2800262700688504E-6</v>
      </c>
      <c r="AM57">
        <v>5</v>
      </c>
      <c r="AN57">
        <v>5.9665871121718304E-4</v>
      </c>
      <c r="AO57">
        <v>0.250596658711217</v>
      </c>
      <c r="AP57">
        <v>2.65716533245649E-2</v>
      </c>
      <c r="AQ57">
        <v>2.66152946507635E-2</v>
      </c>
      <c r="AR57">
        <v>1.3845945146049299E-3</v>
      </c>
      <c r="AS57">
        <v>6</v>
      </c>
      <c r="AT57">
        <v>1.5936254980079599E-3</v>
      </c>
      <c r="AU57">
        <v>0.66932270916334602</v>
      </c>
      <c r="AV57">
        <v>0.14512398629617501</v>
      </c>
      <c r="AW57">
        <v>0.145214508256959</v>
      </c>
      <c r="AX57">
        <v>0.31035787359604899</v>
      </c>
      <c r="AY57">
        <f t="shared" si="0"/>
        <v>0.01</v>
      </c>
      <c r="AZ57">
        <f t="shared" si="1"/>
        <v>-9.0521960783990219E-5</v>
      </c>
      <c r="BA57">
        <f t="shared" si="2"/>
        <v>8.1942253841782628E-9</v>
      </c>
      <c r="BC57">
        <f t="shared" si="8"/>
        <v>5</v>
      </c>
      <c r="BD57">
        <f t="shared" si="3"/>
        <v>-0.16523388729987398</v>
      </c>
      <c r="BE57">
        <f t="shared" si="4"/>
        <v>2.7302237512227455E-2</v>
      </c>
      <c r="BH57">
        <f t="shared" si="6"/>
        <v>9.0521960783990219E-5</v>
      </c>
      <c r="BK57">
        <f t="shared" si="7"/>
        <v>0.16523388729987398</v>
      </c>
    </row>
    <row r="58" spans="1:63">
      <c r="A58" t="s">
        <v>30</v>
      </c>
      <c r="B58">
        <v>2</v>
      </c>
      <c r="C58">
        <v>-1</v>
      </c>
      <c r="D58">
        <v>5.9604644775390599E-8</v>
      </c>
      <c r="E58">
        <v>2.5033950805664002E-5</v>
      </c>
      <c r="F58">
        <v>3.1259805854943998E-10</v>
      </c>
      <c r="G58">
        <v>3.1334412842198798E-10</v>
      </c>
      <c r="H58">
        <v>0</v>
      </c>
      <c r="I58">
        <v>0</v>
      </c>
      <c r="J58">
        <v>6.1790113000032801E-6</v>
      </c>
      <c r="K58">
        <v>2.59518474600138E-3</v>
      </c>
      <c r="L58">
        <v>3.3536950339030301E-6</v>
      </c>
      <c r="M58">
        <v>3.3616714232298502E-6</v>
      </c>
      <c r="N58">
        <v>0</v>
      </c>
      <c r="O58">
        <v>1</v>
      </c>
      <c r="P58">
        <v>7.17661243686505E-5</v>
      </c>
      <c r="Q58">
        <v>3.0141772234833199E-2</v>
      </c>
      <c r="R58">
        <v>4.4421944187689102E-4</v>
      </c>
      <c r="S58">
        <v>4.4523737118107299E-4</v>
      </c>
      <c r="T58">
        <v>0</v>
      </c>
      <c r="U58">
        <v>2</v>
      </c>
      <c r="V58">
        <v>4.0913236267007E-3</v>
      </c>
      <c r="W58">
        <v>1.71835592321429</v>
      </c>
      <c r="X58">
        <v>0.51288738905964504</v>
      </c>
      <c r="Y58">
        <v>0.51243353805835301</v>
      </c>
      <c r="Z58">
        <v>0.66267171908909495</v>
      </c>
      <c r="AA58">
        <v>3</v>
      </c>
      <c r="AB58">
        <v>2.6596305721511499E-3</v>
      </c>
      <c r="AC58">
        <v>1.1170448403034801</v>
      </c>
      <c r="AD58">
        <v>0.30726356706522701</v>
      </c>
      <c r="AE58">
        <v>0.307206751705903</v>
      </c>
      <c r="AF58">
        <v>0.54183598417843803</v>
      </c>
      <c r="AG58">
        <v>4</v>
      </c>
      <c r="AH58">
        <v>2.3084549708540301E-3</v>
      </c>
      <c r="AI58">
        <v>0.96955108775869603</v>
      </c>
      <c r="AJ58">
        <v>0.25302823202346297</v>
      </c>
      <c r="AK58">
        <v>0.25304134632231001</v>
      </c>
      <c r="AL58">
        <v>0.48744423603235398</v>
      </c>
      <c r="AM58">
        <v>5</v>
      </c>
      <c r="AN58">
        <v>2.91600122023435E-3</v>
      </c>
      <c r="AO58">
        <v>1.2247205124984299</v>
      </c>
      <c r="AP58">
        <v>0.34640648992725098</v>
      </c>
      <c r="AQ58">
        <v>0.34628853973248103</v>
      </c>
      <c r="AR58">
        <v>0.57300260525965296</v>
      </c>
      <c r="AS58">
        <v>6</v>
      </c>
      <c r="AT58">
        <v>2.54980079681274E-3</v>
      </c>
      <c r="AU58">
        <v>1.0709163346613499</v>
      </c>
      <c r="AV58">
        <v>0.29034172871060798</v>
      </c>
      <c r="AW58">
        <v>0.29030867115711601</v>
      </c>
      <c r="AX58">
        <v>0.52646614244796297</v>
      </c>
      <c r="AY58">
        <f t="shared" si="0"/>
        <v>1.2500000000000001E-2</v>
      </c>
      <c r="AZ58">
        <f t="shared" si="1"/>
        <v>3.3057553491977476E-5</v>
      </c>
      <c r="BA58">
        <f t="shared" si="2"/>
        <v>1.0928018428749522E-9</v>
      </c>
      <c r="BC58">
        <f t="shared" si="8"/>
        <v>4</v>
      </c>
      <c r="BD58">
        <f t="shared" si="3"/>
        <v>-0.23612441373735499</v>
      </c>
      <c r="BE58">
        <f t="shared" si="4"/>
        <v>5.5754738762809598E-2</v>
      </c>
      <c r="BH58">
        <f t="shared" si="6"/>
        <v>3.3057553491977476E-5</v>
      </c>
      <c r="BK58">
        <f t="shared" si="7"/>
        <v>0.23612441373735499</v>
      </c>
    </row>
    <row r="59" spans="1:63">
      <c r="A59" t="s">
        <v>61</v>
      </c>
      <c r="B59">
        <v>2</v>
      </c>
      <c r="C59">
        <v>-1</v>
      </c>
      <c r="D59">
        <v>5.9604644775390599E-8</v>
      </c>
      <c r="E59">
        <v>2.5033950805664002E-5</v>
      </c>
      <c r="F59">
        <v>3.1259805854943998E-10</v>
      </c>
      <c r="G59">
        <v>3.1334412842198798E-10</v>
      </c>
      <c r="H59">
        <v>0</v>
      </c>
      <c r="I59">
        <v>0</v>
      </c>
      <c r="J59">
        <v>5.7947598450381799E-6</v>
      </c>
      <c r="K59">
        <v>2.4337991349160301E-3</v>
      </c>
      <c r="L59">
        <v>2.9498706436426001E-6</v>
      </c>
      <c r="M59">
        <v>2.9568880599573001E-6</v>
      </c>
      <c r="N59">
        <v>0</v>
      </c>
      <c r="O59">
        <v>1</v>
      </c>
      <c r="P59">
        <v>7.4973093429195196E-5</v>
      </c>
      <c r="Q59">
        <v>3.1488699240261903E-2</v>
      </c>
      <c r="R59">
        <v>4.8437563661529699E-4</v>
      </c>
      <c r="S59">
        <v>4.8548354237187797E-4</v>
      </c>
      <c r="T59">
        <v>0</v>
      </c>
      <c r="U59">
        <v>2</v>
      </c>
      <c r="V59">
        <v>4.07601249671835E-3</v>
      </c>
      <c r="W59">
        <v>1.7119252486217</v>
      </c>
      <c r="X59">
        <v>0.51089820946192799</v>
      </c>
      <c r="Y59">
        <v>0.51044890582219604</v>
      </c>
      <c r="Z59">
        <v>0.66186716410987601</v>
      </c>
      <c r="AA59">
        <v>3</v>
      </c>
      <c r="AB59">
        <v>2.5851121404301498E-3</v>
      </c>
      <c r="AC59">
        <v>1.0857470989806599</v>
      </c>
      <c r="AD59">
        <v>0.29578919350340299</v>
      </c>
      <c r="AE59">
        <v>0.29574867236904101</v>
      </c>
      <c r="AF59">
        <v>0.53155523137123895</v>
      </c>
      <c r="AG59">
        <v>4</v>
      </c>
      <c r="AH59">
        <v>2.5318538390011998E-3</v>
      </c>
      <c r="AI59">
        <v>1.0633786123805</v>
      </c>
      <c r="AJ59">
        <v>0.28757101210580799</v>
      </c>
      <c r="AK59">
        <v>0.28754168226985499</v>
      </c>
      <c r="AL59">
        <v>0.523823604250792</v>
      </c>
      <c r="AM59">
        <v>5</v>
      </c>
      <c r="AN59">
        <v>3.0973445797016601E-3</v>
      </c>
      <c r="AO59">
        <v>1.3008847234747001</v>
      </c>
      <c r="AP59">
        <v>0.373655497208571</v>
      </c>
      <c r="AQ59">
        <v>0.373490293859081</v>
      </c>
      <c r="AR59">
        <v>0.59173526406319099</v>
      </c>
      <c r="AS59">
        <v>6</v>
      </c>
      <c r="AT59">
        <v>2.99111247318418E-3</v>
      </c>
      <c r="AU59">
        <v>1.2562672387373499</v>
      </c>
      <c r="AV59">
        <v>0.35774445149858602</v>
      </c>
      <c r="AW59">
        <v>0.35760728405540598</v>
      </c>
      <c r="AX59">
        <v>0.58105884951772302</v>
      </c>
      <c r="AY59">
        <f t="shared" si="0"/>
        <v>1.6666666666666666E-2</v>
      </c>
      <c r="AZ59">
        <f t="shared" si="1"/>
        <v>1.3716744318004181E-4</v>
      </c>
      <c r="BA59">
        <f t="shared" si="2"/>
        <v>1.881490746855E-8</v>
      </c>
      <c r="BC59">
        <f t="shared" si="8"/>
        <v>3</v>
      </c>
      <c r="BD59">
        <f t="shared" si="3"/>
        <v>-0.22331439801913699</v>
      </c>
      <c r="BE59">
        <f t="shared" si="4"/>
        <v>4.9869320362649537E-2</v>
      </c>
      <c r="BH59">
        <f t="shared" si="6"/>
        <v>1.3716744318004181E-4</v>
      </c>
      <c r="BK59">
        <f t="shared" si="7"/>
        <v>0.22331439801913699</v>
      </c>
    </row>
    <row r="60" spans="1:63">
      <c r="A60" t="s">
        <v>52</v>
      </c>
      <c r="B60">
        <v>3</v>
      </c>
      <c r="C60">
        <v>-1</v>
      </c>
      <c r="D60">
        <v>5.9604644775390599E-8</v>
      </c>
      <c r="E60">
        <v>2.5033950805664002E-5</v>
      </c>
      <c r="F60">
        <v>2.55351295663786E-15</v>
      </c>
      <c r="G60">
        <v>2.6645352591003702E-15</v>
      </c>
      <c r="H60">
        <v>0</v>
      </c>
      <c r="I60">
        <v>0</v>
      </c>
      <c r="J60">
        <v>5.7947598450381799E-6</v>
      </c>
      <c r="K60">
        <v>2.4337991349160301E-3</v>
      </c>
      <c r="L60">
        <v>2.3812812832701901E-9</v>
      </c>
      <c r="M60">
        <v>2.3983373065305998E-9</v>
      </c>
      <c r="N60">
        <v>0</v>
      </c>
      <c r="O60">
        <v>1</v>
      </c>
      <c r="P60">
        <v>2.96736758409995E-5</v>
      </c>
      <c r="Q60">
        <v>1.24629438532197E-2</v>
      </c>
      <c r="R60">
        <v>3.1737528982667097E-7</v>
      </c>
      <c r="S60">
        <v>3.1963364688358798E-7</v>
      </c>
      <c r="T60">
        <v>0</v>
      </c>
      <c r="U60">
        <v>2</v>
      </c>
      <c r="V60">
        <v>3.71408839469439E-3</v>
      </c>
      <c r="W60">
        <v>1.55991712577164</v>
      </c>
      <c r="X60">
        <v>0.20612697819766701</v>
      </c>
      <c r="Y60">
        <v>0.206336896129202</v>
      </c>
      <c r="Z60">
        <v>0.38852283410854099</v>
      </c>
      <c r="AA60">
        <v>3</v>
      </c>
      <c r="AB60">
        <v>3.4313345204212199E-3</v>
      </c>
      <c r="AC60">
        <v>1.44116049857691</v>
      </c>
      <c r="AD60">
        <v>0.176298151312555</v>
      </c>
      <c r="AE60">
        <v>0.17653470553532799</v>
      </c>
      <c r="AF60">
        <v>0.348599003052325</v>
      </c>
      <c r="AG60">
        <v>4</v>
      </c>
      <c r="AH60">
        <v>2.2060761591815099E-3</v>
      </c>
      <c r="AI60">
        <v>0.92655198685623597</v>
      </c>
      <c r="AJ60">
        <v>6.70978251981727E-2</v>
      </c>
      <c r="AK60">
        <v>6.7299438641731796E-2</v>
      </c>
      <c r="AL60">
        <v>0.122800212518903</v>
      </c>
      <c r="AM60">
        <v>5</v>
      </c>
      <c r="AN60">
        <v>3.5481584815175802E-3</v>
      </c>
      <c r="AO60">
        <v>1.49022656223738</v>
      </c>
      <c r="AP60">
        <v>0.18847663806585599</v>
      </c>
      <c r="AQ60">
        <v>0.18870385381135599</v>
      </c>
      <c r="AR60">
        <v>0.36568794094218099</v>
      </c>
      <c r="AS60">
        <v>6</v>
      </c>
      <c r="AT60">
        <v>6.0167493292137501E-3</v>
      </c>
      <c r="AU60">
        <v>2.5270347182697699</v>
      </c>
      <c r="AV60">
        <v>0.46350831145761101</v>
      </c>
      <c r="AW60">
        <v>0.46310272951672199</v>
      </c>
      <c r="AX60">
        <v>0.58309630844962101</v>
      </c>
      <c r="AY60">
        <f t="shared" si="0"/>
        <v>2.5000000000000001E-2</v>
      </c>
      <c r="AZ60">
        <f t="shared" si="1"/>
        <v>4.0558194088902155E-4</v>
      </c>
      <c r="BA60">
        <f t="shared" si="2"/>
        <v>1.6449671077530577E-7</v>
      </c>
      <c r="BC60">
        <f t="shared" si="8"/>
        <v>2</v>
      </c>
      <c r="BD60">
        <f t="shared" si="3"/>
        <v>-0.11958799699201</v>
      </c>
      <c r="BE60">
        <f t="shared" si="4"/>
        <v>1.4301289024560994E-2</v>
      </c>
      <c r="BH60">
        <f t="shared" si="6"/>
        <v>4.0558194088902155E-4</v>
      </c>
      <c r="BK60">
        <f t="shared" si="7"/>
        <v>0.11958799699201</v>
      </c>
    </row>
    <row r="61" spans="1:63">
      <c r="A61" t="s">
        <v>67</v>
      </c>
      <c r="B61">
        <v>2</v>
      </c>
      <c r="C61">
        <v>-1</v>
      </c>
      <c r="D61">
        <v>5.9604644775390599E-8</v>
      </c>
      <c r="E61">
        <v>2.5033950805664002E-5</v>
      </c>
      <c r="F61">
        <v>3.1259805854943998E-10</v>
      </c>
      <c r="G61">
        <v>3.1334412842198798E-10</v>
      </c>
      <c r="H61">
        <v>0</v>
      </c>
      <c r="I61">
        <v>0</v>
      </c>
      <c r="J61">
        <v>9.1606917198571596E-6</v>
      </c>
      <c r="K61">
        <v>3.8474905223400001E-3</v>
      </c>
      <c r="L61">
        <v>7.3651461522938803E-6</v>
      </c>
      <c r="M61">
        <v>7.3826339875848703E-6</v>
      </c>
      <c r="N61">
        <v>0</v>
      </c>
      <c r="O61">
        <v>1</v>
      </c>
      <c r="P61">
        <v>4.6176164600821701E-5</v>
      </c>
      <c r="Q61">
        <v>1.9393989132345101E-2</v>
      </c>
      <c r="R61">
        <v>1.85218788059549E-4</v>
      </c>
      <c r="S61">
        <v>1.8564946694976599E-4</v>
      </c>
      <c r="T61">
        <v>0</v>
      </c>
      <c r="U61">
        <v>2</v>
      </c>
      <c r="V61">
        <v>2.0071336658171999E-3</v>
      </c>
      <c r="W61">
        <v>0.84299613964322495</v>
      </c>
      <c r="X61">
        <v>0.206682052610003</v>
      </c>
      <c r="Y61">
        <v>0.20673945529238499</v>
      </c>
      <c r="Z61">
        <v>0.42597944001065702</v>
      </c>
      <c r="AA61">
        <v>3</v>
      </c>
      <c r="AB61">
        <v>3.3349307269422402E-3</v>
      </c>
      <c r="AC61">
        <v>1.40067090531574</v>
      </c>
      <c r="AD61">
        <v>0.40862980308101499</v>
      </c>
      <c r="AE61">
        <v>0.40839888483289</v>
      </c>
      <c r="AF61">
        <v>0.61294904306507403</v>
      </c>
      <c r="AG61">
        <v>4</v>
      </c>
      <c r="AH61">
        <v>3.01508447742981E-3</v>
      </c>
      <c r="AI61">
        <v>1.26633548052052</v>
      </c>
      <c r="AJ61">
        <v>0.361348147531171</v>
      </c>
      <c r="AK61">
        <v>0.36120473769097899</v>
      </c>
      <c r="AL61">
        <v>0.58353915573479997</v>
      </c>
      <c r="AM61">
        <v>5</v>
      </c>
      <c r="AN61">
        <v>3.0150601078405299E-3</v>
      </c>
      <c r="AO61">
        <v>1.26632524529302</v>
      </c>
      <c r="AP61">
        <v>0.36134448786878998</v>
      </c>
      <c r="AQ61">
        <v>0.36120108440027798</v>
      </c>
      <c r="AR61">
        <v>0.58353665589999604</v>
      </c>
      <c r="AS61">
        <v>6</v>
      </c>
      <c r="AT61">
        <v>4.8619082990073604E-3</v>
      </c>
      <c r="AU61">
        <v>2.0420014855830901</v>
      </c>
      <c r="AV61">
        <v>0.60591621358418302</v>
      </c>
      <c r="AW61">
        <v>0.60524335927899098</v>
      </c>
      <c r="AX61">
        <v>0.69594650378100698</v>
      </c>
      <c r="AY61">
        <f t="shared" si="0"/>
        <v>0.05</v>
      </c>
      <c r="AZ61">
        <f t="shared" si="1"/>
        <v>6.7285430519203882E-4</v>
      </c>
      <c r="BA61">
        <f t="shared" si="2"/>
        <v>4.5273291601546131E-7</v>
      </c>
      <c r="BC61">
        <f t="shared" si="8"/>
        <v>1</v>
      </c>
      <c r="BD61">
        <f t="shared" si="3"/>
        <v>-9.0030290196823959E-2</v>
      </c>
      <c r="BE61">
        <f t="shared" si="4"/>
        <v>8.1054531529243367E-3</v>
      </c>
      <c r="BH61">
        <f t="shared" si="6"/>
        <v>6.7285430519203882E-4</v>
      </c>
      <c r="BK61">
        <f t="shared" si="7"/>
        <v>9.0030290196823959E-2</v>
      </c>
    </row>
    <row r="62" spans="1:63">
      <c r="AY62" t="e">
        <f t="shared" si="0"/>
        <v>#DIV/0!</v>
      </c>
      <c r="BC62">
        <f t="shared" si="8"/>
        <v>0</v>
      </c>
    </row>
    <row r="63" spans="1:63">
      <c r="AY63">
        <f t="shared" si="0"/>
        <v>-0.05</v>
      </c>
      <c r="BC63">
        <f t="shared" si="8"/>
        <v>-1</v>
      </c>
    </row>
    <row r="64" spans="1:63">
      <c r="AY64">
        <f t="shared" si="0"/>
        <v>-2.5000000000000001E-2</v>
      </c>
      <c r="BC64">
        <f t="shared" si="8"/>
        <v>-2</v>
      </c>
    </row>
    <row r="65" spans="51:55">
      <c r="AY65">
        <f t="shared" si="0"/>
        <v>-1.6666666666666666E-2</v>
      </c>
      <c r="BC65">
        <f t="shared" si="8"/>
        <v>-3</v>
      </c>
    </row>
    <row r="66" spans="51:55">
      <c r="AY66">
        <f t="shared" si="0"/>
        <v>-1.2500000000000001E-2</v>
      </c>
      <c r="BC66">
        <f t="shared" si="8"/>
        <v>-4</v>
      </c>
    </row>
    <row r="67" spans="51:55">
      <c r="AY67">
        <f t="shared" ref="AY67:AY96" si="9">0.05/BC67</f>
        <v>-0.01</v>
      </c>
      <c r="BC67">
        <f t="shared" si="8"/>
        <v>-5</v>
      </c>
    </row>
    <row r="68" spans="51:55">
      <c r="AY68">
        <f t="shared" si="9"/>
        <v>-8.3333333333333332E-3</v>
      </c>
      <c r="BC68">
        <f t="shared" ref="BC68:BC124" si="10">BC67-1</f>
        <v>-6</v>
      </c>
    </row>
    <row r="69" spans="51:55">
      <c r="AY69">
        <f t="shared" si="9"/>
        <v>-7.1428571428571435E-3</v>
      </c>
      <c r="BC69">
        <f t="shared" si="10"/>
        <v>-7</v>
      </c>
    </row>
    <row r="70" spans="51:55">
      <c r="AY70">
        <f t="shared" si="9"/>
        <v>-6.2500000000000003E-3</v>
      </c>
      <c r="BC70">
        <f t="shared" si="10"/>
        <v>-8</v>
      </c>
    </row>
    <row r="71" spans="51:55">
      <c r="AY71">
        <f t="shared" si="9"/>
        <v>-5.5555555555555558E-3</v>
      </c>
      <c r="BC71">
        <f t="shared" si="10"/>
        <v>-9</v>
      </c>
    </row>
    <row r="72" spans="51:55">
      <c r="AY72">
        <f t="shared" si="9"/>
        <v>-5.0000000000000001E-3</v>
      </c>
      <c r="BC72">
        <f t="shared" si="10"/>
        <v>-10</v>
      </c>
    </row>
    <row r="73" spans="51:55">
      <c r="AY73">
        <f t="shared" si="9"/>
        <v>-4.5454545454545461E-3</v>
      </c>
      <c r="BC73">
        <f t="shared" si="10"/>
        <v>-11</v>
      </c>
    </row>
    <row r="74" spans="51:55">
      <c r="AY74">
        <f t="shared" si="9"/>
        <v>-4.1666666666666666E-3</v>
      </c>
      <c r="BC74">
        <f t="shared" si="10"/>
        <v>-12</v>
      </c>
    </row>
    <row r="75" spans="51:55">
      <c r="AY75">
        <f t="shared" si="9"/>
        <v>-3.8461538461538464E-3</v>
      </c>
      <c r="BC75">
        <f t="shared" si="10"/>
        <v>-13</v>
      </c>
    </row>
    <row r="76" spans="51:55">
      <c r="AY76">
        <f t="shared" si="9"/>
        <v>-3.5714285714285718E-3</v>
      </c>
      <c r="BC76">
        <f t="shared" si="10"/>
        <v>-14</v>
      </c>
    </row>
    <row r="77" spans="51:55">
      <c r="AY77">
        <f t="shared" si="9"/>
        <v>-3.3333333333333335E-3</v>
      </c>
      <c r="BC77">
        <f t="shared" si="10"/>
        <v>-15</v>
      </c>
    </row>
    <row r="78" spans="51:55">
      <c r="AY78">
        <f t="shared" si="9"/>
        <v>-3.1250000000000002E-3</v>
      </c>
      <c r="BC78">
        <f t="shared" si="10"/>
        <v>-16</v>
      </c>
    </row>
    <row r="79" spans="51:55">
      <c r="AY79">
        <f t="shared" si="9"/>
        <v>-2.9411764705882353E-3</v>
      </c>
      <c r="BC79">
        <f t="shared" si="10"/>
        <v>-17</v>
      </c>
    </row>
    <row r="80" spans="51:55">
      <c r="AY80">
        <f t="shared" si="9"/>
        <v>-2.7777777777777779E-3</v>
      </c>
      <c r="BC80">
        <f t="shared" si="10"/>
        <v>-18</v>
      </c>
    </row>
    <row r="81" spans="51:55">
      <c r="AY81">
        <f t="shared" si="9"/>
        <v>-2.631578947368421E-3</v>
      </c>
      <c r="BC81">
        <f t="shared" si="10"/>
        <v>-19</v>
      </c>
    </row>
    <row r="82" spans="51:55">
      <c r="AY82">
        <f t="shared" si="9"/>
        <v>-2.5000000000000001E-3</v>
      </c>
      <c r="BC82">
        <f t="shared" si="10"/>
        <v>-20</v>
      </c>
    </row>
    <row r="83" spans="51:55">
      <c r="AY83">
        <f t="shared" si="9"/>
        <v>-2.3809523809523812E-3</v>
      </c>
      <c r="BC83">
        <f t="shared" si="10"/>
        <v>-21</v>
      </c>
    </row>
    <row r="84" spans="51:55">
      <c r="AY84">
        <f t="shared" si="9"/>
        <v>-2.2727272727272731E-3</v>
      </c>
      <c r="BC84">
        <f t="shared" si="10"/>
        <v>-22</v>
      </c>
    </row>
    <row r="85" spans="51:55">
      <c r="AY85">
        <f t="shared" si="9"/>
        <v>-2.1739130434782609E-3</v>
      </c>
      <c r="BC85">
        <f t="shared" si="10"/>
        <v>-23</v>
      </c>
    </row>
    <row r="86" spans="51:55">
      <c r="AY86">
        <f t="shared" si="9"/>
        <v>-2.0833333333333333E-3</v>
      </c>
      <c r="BC86">
        <f t="shared" si="10"/>
        <v>-24</v>
      </c>
    </row>
    <row r="87" spans="51:55">
      <c r="AY87">
        <f t="shared" si="9"/>
        <v>-2E-3</v>
      </c>
      <c r="BC87">
        <f t="shared" si="10"/>
        <v>-25</v>
      </c>
    </row>
    <row r="88" spans="51:55">
      <c r="AY88">
        <f t="shared" si="9"/>
        <v>-1.9230769230769232E-3</v>
      </c>
      <c r="BC88">
        <f t="shared" si="10"/>
        <v>-26</v>
      </c>
    </row>
    <row r="89" spans="51:55">
      <c r="AY89">
        <f t="shared" si="9"/>
        <v>-1.8518518518518519E-3</v>
      </c>
      <c r="BC89">
        <f t="shared" si="10"/>
        <v>-27</v>
      </c>
    </row>
    <row r="90" spans="51:55">
      <c r="AY90">
        <f t="shared" si="9"/>
        <v>-1.7857142857142859E-3</v>
      </c>
      <c r="BC90">
        <f t="shared" si="10"/>
        <v>-28</v>
      </c>
    </row>
    <row r="91" spans="51:55">
      <c r="AY91">
        <f t="shared" si="9"/>
        <v>-1.724137931034483E-3</v>
      </c>
      <c r="BC91">
        <f t="shared" si="10"/>
        <v>-29</v>
      </c>
    </row>
    <row r="92" spans="51:55">
      <c r="AY92">
        <f t="shared" si="9"/>
        <v>-1.6666666666666668E-3</v>
      </c>
      <c r="BC92">
        <f t="shared" si="10"/>
        <v>-30</v>
      </c>
    </row>
    <row r="93" spans="51:55">
      <c r="AY93">
        <f t="shared" si="9"/>
        <v>-1.6129032258064516E-3</v>
      </c>
      <c r="BC93">
        <f t="shared" si="10"/>
        <v>-31</v>
      </c>
    </row>
    <row r="94" spans="51:55">
      <c r="AY94">
        <f t="shared" si="9"/>
        <v>-1.5625000000000001E-3</v>
      </c>
      <c r="BC94">
        <f t="shared" si="10"/>
        <v>-32</v>
      </c>
    </row>
    <row r="95" spans="51:55">
      <c r="AY95">
        <f t="shared" si="9"/>
        <v>-1.5151515151515152E-3</v>
      </c>
      <c r="BC95">
        <f t="shared" si="10"/>
        <v>-33</v>
      </c>
    </row>
    <row r="96" spans="51:55">
      <c r="AY96">
        <f t="shared" si="9"/>
        <v>-1.4705882352941176E-3</v>
      </c>
      <c r="BC96">
        <f t="shared" si="10"/>
        <v>-34</v>
      </c>
    </row>
    <row r="97" spans="55:55">
      <c r="BC97">
        <f t="shared" si="10"/>
        <v>-35</v>
      </c>
    </row>
    <row r="98" spans="55:55">
      <c r="BC98">
        <f t="shared" si="10"/>
        <v>-36</v>
      </c>
    </row>
    <row r="99" spans="55:55">
      <c r="BC99">
        <f t="shared" si="10"/>
        <v>-37</v>
      </c>
    </row>
    <row r="100" spans="55:55">
      <c r="BC100">
        <f t="shared" si="10"/>
        <v>-38</v>
      </c>
    </row>
    <row r="101" spans="55:55">
      <c r="BC101">
        <f t="shared" si="10"/>
        <v>-39</v>
      </c>
    </row>
    <row r="102" spans="55:55">
      <c r="BC102">
        <f t="shared" si="10"/>
        <v>-40</v>
      </c>
    </row>
    <row r="103" spans="55:55">
      <c r="BC103">
        <f t="shared" si="10"/>
        <v>-41</v>
      </c>
    </row>
    <row r="104" spans="55:55">
      <c r="BC104">
        <f t="shared" si="10"/>
        <v>-42</v>
      </c>
    </row>
    <row r="105" spans="55:55">
      <c r="BC105">
        <f t="shared" si="10"/>
        <v>-43</v>
      </c>
    </row>
    <row r="106" spans="55:55">
      <c r="BC106">
        <f t="shared" si="10"/>
        <v>-44</v>
      </c>
    </row>
    <row r="107" spans="55:55">
      <c r="BC107">
        <f t="shared" si="10"/>
        <v>-45</v>
      </c>
    </row>
    <row r="108" spans="55:55">
      <c r="BC108">
        <f t="shared" si="10"/>
        <v>-46</v>
      </c>
    </row>
    <row r="109" spans="55:55">
      <c r="BC109">
        <f t="shared" si="10"/>
        <v>-47</v>
      </c>
    </row>
    <row r="110" spans="55:55">
      <c r="BC110">
        <f t="shared" si="10"/>
        <v>-48</v>
      </c>
    </row>
    <row r="111" spans="55:55">
      <c r="BC111">
        <f t="shared" si="10"/>
        <v>-49</v>
      </c>
    </row>
    <row r="112" spans="55:55">
      <c r="BC112">
        <f t="shared" si="10"/>
        <v>-50</v>
      </c>
    </row>
    <row r="113" spans="55:55">
      <c r="BC113">
        <f t="shared" si="10"/>
        <v>-51</v>
      </c>
    </row>
    <row r="114" spans="55:55">
      <c r="BC114">
        <f t="shared" si="10"/>
        <v>-52</v>
      </c>
    </row>
    <row r="115" spans="55:55">
      <c r="BC115">
        <f t="shared" si="10"/>
        <v>-53</v>
      </c>
    </row>
    <row r="116" spans="55:55">
      <c r="BC116">
        <f t="shared" si="10"/>
        <v>-54</v>
      </c>
    </row>
    <row r="117" spans="55:55">
      <c r="BC117">
        <f t="shared" si="10"/>
        <v>-55</v>
      </c>
    </row>
    <row r="118" spans="55:55">
      <c r="BC118">
        <f t="shared" si="10"/>
        <v>-56</v>
      </c>
    </row>
    <row r="119" spans="55:55">
      <c r="BC119">
        <f t="shared" si="10"/>
        <v>-57</v>
      </c>
    </row>
    <row r="120" spans="55:55">
      <c r="BC120">
        <f t="shared" si="10"/>
        <v>-58</v>
      </c>
    </row>
    <row r="121" spans="55:55">
      <c r="BC121">
        <f t="shared" si="10"/>
        <v>-59</v>
      </c>
    </row>
    <row r="122" spans="55:55">
      <c r="BC122">
        <f t="shared" si="10"/>
        <v>-60</v>
      </c>
    </row>
    <row r="123" spans="55:55">
      <c r="BC123">
        <f t="shared" si="10"/>
        <v>-61</v>
      </c>
    </row>
    <row r="124" spans="55:55">
      <c r="BC124">
        <f t="shared" si="10"/>
        <v>-62</v>
      </c>
    </row>
  </sheetData>
  <autoFilter ref="A1:AX61">
    <sortState ref="A2:AX61">
      <sortCondition ref="AV1:AV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 Castro</cp:lastModifiedBy>
  <dcterms:created xsi:type="dcterms:W3CDTF">2010-06-26T20:24:33Z</dcterms:created>
  <dcterms:modified xsi:type="dcterms:W3CDTF">2010-06-28T17:47:20Z</dcterms:modified>
</cp:coreProperties>
</file>